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C:\Users\teresaroberts\Desktop\"/>
    </mc:Choice>
  </mc:AlternateContent>
  <xr:revisionPtr revIDLastSave="0" documentId="8_{875588F8-4667-41AA-A119-8C91EE4E4478}" xr6:coauthVersionLast="36" xr6:coauthVersionMax="36" xr10:uidLastSave="{00000000-0000-0000-0000-000000000000}"/>
  <bookViews>
    <workbookView xWindow="0" yWindow="0" windowWidth="28800" windowHeight="12225" tabRatio="827" activeTab="1" xr2:uid="{00000000-000D-0000-FFFF-FFFF00000000}"/>
  </bookViews>
  <sheets>
    <sheet name="TEMPLATES" sheetId="2" r:id="rId1"/>
    <sheet name="Participation by Delivery Mode" sheetId="1" r:id="rId2"/>
    <sheet name="Grade.Gender.Residence" sheetId="3" r:id="rId3"/>
    <sheet name="7-18 Community Club Members" sheetId="4" r:id="rId4"/>
    <sheet name="Volunteers" sheetId="5" r:id="rId5"/>
    <sheet name="#Clubs" sheetId="6" r:id="rId6"/>
    <sheet name="Number of Programs" sheetId="7" r:id="rId7"/>
    <sheet name="SPIN Programs" sheetId="8" r:id="rId8"/>
  </sheets>
  <calcPr calcId="191028"/>
</workbook>
</file>

<file path=xl/calcChain.xml><?xml version="1.0" encoding="utf-8"?>
<calcChain xmlns="http://schemas.openxmlformats.org/spreadsheetml/2006/main">
  <c r="E2" i="5" l="1"/>
  <c r="C2" i="5"/>
  <c r="M2" i="7"/>
  <c r="Q111" i="1" l="1"/>
  <c r="Q84" i="1"/>
  <c r="Q59" i="1"/>
  <c r="Q32" i="1"/>
  <c r="M111" i="1"/>
  <c r="F59" i="1"/>
  <c r="O32" i="1"/>
  <c r="N32" i="1"/>
  <c r="M32" i="1"/>
  <c r="L32" i="1"/>
  <c r="K32" i="1"/>
  <c r="F32" i="1"/>
  <c r="E32" i="1"/>
  <c r="D32" i="1"/>
  <c r="C32" i="1"/>
  <c r="I32" i="1"/>
  <c r="H32" i="1"/>
  <c r="C59" i="1"/>
  <c r="D59" i="1"/>
  <c r="E59" i="1"/>
  <c r="H59" i="1"/>
  <c r="I59" i="1"/>
  <c r="K59" i="1"/>
  <c r="L59" i="1"/>
  <c r="M59" i="1"/>
  <c r="N59" i="1"/>
  <c r="O59" i="1"/>
  <c r="C84" i="1"/>
  <c r="D84" i="1"/>
  <c r="E84" i="1"/>
  <c r="F84" i="1"/>
  <c r="J111" i="1"/>
  <c r="G32" i="1" l="1"/>
  <c r="G59" i="1"/>
  <c r="J84" i="1"/>
  <c r="J32" i="1"/>
  <c r="O111" i="1" l="1"/>
  <c r="O84" i="1"/>
  <c r="N111" i="1"/>
  <c r="N84" i="1"/>
  <c r="M84" i="1"/>
  <c r="L111" i="1"/>
  <c r="L84" i="1"/>
  <c r="K111" i="1"/>
  <c r="K84" i="1"/>
  <c r="I111" i="1"/>
  <c r="H111" i="1"/>
  <c r="H84" i="1"/>
  <c r="E111" i="1"/>
  <c r="C111" i="1"/>
  <c r="G111" i="1" l="1"/>
  <c r="E2" i="8"/>
  <c r="D2" i="8"/>
  <c r="C2" i="8"/>
  <c r="J2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85" i="7"/>
  <c r="C111" i="7"/>
  <c r="D111" i="7"/>
  <c r="M111" i="7" s="1"/>
  <c r="E111" i="7"/>
  <c r="F111" i="7"/>
  <c r="G111" i="7"/>
  <c r="H111" i="7"/>
  <c r="I111" i="7"/>
  <c r="J111" i="7"/>
  <c r="K111" i="7"/>
  <c r="L111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60" i="7"/>
  <c r="C84" i="7"/>
  <c r="M84" i="7" s="1"/>
  <c r="D84" i="7"/>
  <c r="E84" i="7"/>
  <c r="F84" i="7"/>
  <c r="G84" i="7"/>
  <c r="H84" i="7"/>
  <c r="I84" i="7"/>
  <c r="J84" i="7"/>
  <c r="K84" i="7"/>
  <c r="L84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33" i="7"/>
  <c r="C59" i="7"/>
  <c r="M59" i="7" s="1"/>
  <c r="D59" i="7"/>
  <c r="E59" i="7"/>
  <c r="F59" i="7"/>
  <c r="G59" i="7"/>
  <c r="G2" i="7" s="1"/>
  <c r="H59" i="7"/>
  <c r="I59" i="7"/>
  <c r="J59" i="7"/>
  <c r="K59" i="7"/>
  <c r="K2" i="7" s="1"/>
  <c r="L59" i="7"/>
  <c r="M25" i="7"/>
  <c r="M26" i="7"/>
  <c r="M27" i="7"/>
  <c r="M28" i="7"/>
  <c r="M29" i="7"/>
  <c r="M30" i="7"/>
  <c r="M31" i="7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3" i="7"/>
  <c r="D32" i="7"/>
  <c r="E32" i="7"/>
  <c r="E2" i="7" s="1"/>
  <c r="F32" i="7"/>
  <c r="F2" i="7" s="1"/>
  <c r="G32" i="7"/>
  <c r="H32" i="7"/>
  <c r="H2" i="7" s="1"/>
  <c r="I32" i="7"/>
  <c r="I2" i="7" s="1"/>
  <c r="J32" i="7"/>
  <c r="K32" i="7"/>
  <c r="L32" i="7"/>
  <c r="L2" i="7" s="1"/>
  <c r="C32" i="7"/>
  <c r="M32" i="7" s="1"/>
  <c r="C111" i="6"/>
  <c r="C84" i="6"/>
  <c r="C59" i="6"/>
  <c r="C32" i="6"/>
  <c r="C2" i="6" s="1"/>
  <c r="E112" i="5"/>
  <c r="C112" i="5"/>
  <c r="D112" i="5"/>
  <c r="C85" i="5"/>
  <c r="D85" i="5"/>
  <c r="C60" i="5"/>
  <c r="D60" i="5"/>
  <c r="C33" i="5"/>
  <c r="D33" i="5"/>
  <c r="D2" i="5" s="1"/>
  <c r="C111" i="4"/>
  <c r="D111" i="4"/>
  <c r="E111" i="4"/>
  <c r="F111" i="4"/>
  <c r="G111" i="4"/>
  <c r="H111" i="4"/>
  <c r="I111" i="4"/>
  <c r="J111" i="4"/>
  <c r="K111" i="4"/>
  <c r="L111" i="4"/>
  <c r="M111" i="4"/>
  <c r="N111" i="4"/>
  <c r="C84" i="4"/>
  <c r="D84" i="4"/>
  <c r="E84" i="4"/>
  <c r="F84" i="4"/>
  <c r="G84" i="4"/>
  <c r="H84" i="4"/>
  <c r="I84" i="4"/>
  <c r="J84" i="4"/>
  <c r="K84" i="4"/>
  <c r="L84" i="4"/>
  <c r="M84" i="4"/>
  <c r="N84" i="4"/>
  <c r="C59" i="4"/>
  <c r="D59" i="4"/>
  <c r="E59" i="4"/>
  <c r="F59" i="4"/>
  <c r="F2" i="4" s="1"/>
  <c r="G59" i="4"/>
  <c r="H59" i="4"/>
  <c r="H2" i="4" s="1"/>
  <c r="I59" i="4"/>
  <c r="J59" i="4"/>
  <c r="K59" i="4"/>
  <c r="L59" i="4"/>
  <c r="M59" i="4"/>
  <c r="N59" i="4"/>
  <c r="N2" i="4" s="1"/>
  <c r="C32" i="4"/>
  <c r="C2" i="4" s="1"/>
  <c r="D32" i="4"/>
  <c r="D2" i="4" s="1"/>
  <c r="E32" i="4"/>
  <c r="E2" i="4" s="1"/>
  <c r="F32" i="4"/>
  <c r="G32" i="4"/>
  <c r="G2" i="4" s="1"/>
  <c r="H32" i="4"/>
  <c r="I32" i="4"/>
  <c r="I2" i="4" s="1"/>
  <c r="J32" i="4"/>
  <c r="J2" i="4" s="1"/>
  <c r="K32" i="4"/>
  <c r="K2" i="4" s="1"/>
  <c r="L32" i="4"/>
  <c r="L2" i="4" s="1"/>
  <c r="M32" i="4"/>
  <c r="M2" i="4" s="1"/>
  <c r="N32" i="4"/>
  <c r="R2" i="3"/>
  <c r="J2" i="3"/>
  <c r="W111" i="3"/>
  <c r="X111" i="3"/>
  <c r="Y111" i="3"/>
  <c r="Z111" i="3"/>
  <c r="AA111" i="3"/>
  <c r="T111" i="3"/>
  <c r="U111" i="3"/>
  <c r="C111" i="3"/>
  <c r="D111" i="3"/>
  <c r="E111" i="3"/>
  <c r="F111" i="3"/>
  <c r="G111" i="3"/>
  <c r="H111" i="3"/>
  <c r="I111" i="3"/>
  <c r="J111" i="3"/>
  <c r="K111" i="3"/>
  <c r="L111" i="3"/>
  <c r="M111" i="3"/>
  <c r="N111" i="3"/>
  <c r="O111" i="3"/>
  <c r="P111" i="3"/>
  <c r="Q111" i="3"/>
  <c r="R111" i="3"/>
  <c r="W84" i="3"/>
  <c r="X84" i="3"/>
  <c r="Y84" i="3"/>
  <c r="Z84" i="3"/>
  <c r="AA84" i="3"/>
  <c r="T84" i="3"/>
  <c r="U84" i="3"/>
  <c r="C84" i="3"/>
  <c r="D84" i="3"/>
  <c r="E84" i="3"/>
  <c r="F84" i="3"/>
  <c r="G84" i="3"/>
  <c r="H84" i="3"/>
  <c r="I84" i="3"/>
  <c r="J84" i="3"/>
  <c r="K84" i="3"/>
  <c r="L84" i="3"/>
  <c r="M84" i="3"/>
  <c r="N84" i="3"/>
  <c r="O84" i="3"/>
  <c r="P84" i="3"/>
  <c r="Q84" i="3"/>
  <c r="R84" i="3"/>
  <c r="W59" i="3"/>
  <c r="X59" i="3"/>
  <c r="Y59" i="3"/>
  <c r="Z59" i="3"/>
  <c r="AA59" i="3"/>
  <c r="T59" i="3"/>
  <c r="U59" i="3"/>
  <c r="C59" i="3"/>
  <c r="C2" i="3" s="1"/>
  <c r="D59" i="3"/>
  <c r="E59" i="3"/>
  <c r="F59" i="3"/>
  <c r="G59" i="3"/>
  <c r="H59" i="3"/>
  <c r="I59" i="3"/>
  <c r="J59" i="3"/>
  <c r="K59" i="3"/>
  <c r="K2" i="3" s="1"/>
  <c r="L59" i="3"/>
  <c r="M59" i="3"/>
  <c r="N59" i="3"/>
  <c r="O59" i="3"/>
  <c r="P59" i="3"/>
  <c r="Q59" i="3"/>
  <c r="R59" i="3"/>
  <c r="W32" i="3"/>
  <c r="W2" i="3" s="1"/>
  <c r="X32" i="3"/>
  <c r="X2" i="3" s="1"/>
  <c r="Y32" i="3"/>
  <c r="Y2" i="3" s="1"/>
  <c r="Z32" i="3"/>
  <c r="Z2" i="3" s="1"/>
  <c r="AA32" i="3"/>
  <c r="AA2" i="3" s="1"/>
  <c r="T32" i="3"/>
  <c r="T2" i="3" s="1"/>
  <c r="U32" i="3"/>
  <c r="U2" i="3" s="1"/>
  <c r="C32" i="3"/>
  <c r="D32" i="3"/>
  <c r="D2" i="3" s="1"/>
  <c r="E32" i="3"/>
  <c r="E2" i="3" s="1"/>
  <c r="F32" i="3"/>
  <c r="F2" i="3" s="1"/>
  <c r="G32" i="3"/>
  <c r="G2" i="3" s="1"/>
  <c r="H32" i="3"/>
  <c r="H2" i="3" s="1"/>
  <c r="I32" i="3"/>
  <c r="I2" i="3" s="1"/>
  <c r="J32" i="3"/>
  <c r="K32" i="3"/>
  <c r="L32" i="3"/>
  <c r="L2" i="3" s="1"/>
  <c r="M32" i="3"/>
  <c r="M2" i="3" s="1"/>
  <c r="N32" i="3"/>
  <c r="N2" i="3" s="1"/>
  <c r="O32" i="3"/>
  <c r="O2" i="3" s="1"/>
  <c r="P32" i="3"/>
  <c r="P2" i="3" s="1"/>
  <c r="Q32" i="3"/>
  <c r="Q2" i="3" s="1"/>
  <c r="R32" i="3"/>
  <c r="L2" i="1" l="1"/>
  <c r="O2" i="1"/>
  <c r="D2" i="1"/>
  <c r="G84" i="1"/>
  <c r="M2" i="1"/>
  <c r="I2" i="1"/>
  <c r="H2" i="1"/>
  <c r="N2" i="1"/>
  <c r="F2" i="1"/>
  <c r="K2" i="1"/>
  <c r="E2" i="1"/>
  <c r="C2" i="7"/>
  <c r="E60" i="5"/>
  <c r="E85" i="5"/>
  <c r="E33" i="5"/>
  <c r="O59" i="4"/>
  <c r="O111" i="4"/>
  <c r="O32" i="4"/>
  <c r="O2" i="4" s="1"/>
  <c r="O84" i="4"/>
  <c r="V84" i="3"/>
  <c r="AB111" i="3"/>
  <c r="S111" i="3"/>
  <c r="V111" i="3"/>
  <c r="S84" i="3"/>
  <c r="AB84" i="3"/>
  <c r="AB59" i="3"/>
  <c r="S59" i="3"/>
  <c r="V59" i="3"/>
  <c r="V32" i="3"/>
  <c r="S32" i="3"/>
  <c r="S2" i="3" s="1"/>
  <c r="AB32" i="3"/>
  <c r="AB2" i="3" s="1"/>
  <c r="J59" i="1"/>
  <c r="C2" i="1"/>
  <c r="O3" i="4"/>
  <c r="O83" i="4"/>
  <c r="O31" i="4"/>
  <c r="O77" i="4"/>
  <c r="O78" i="4"/>
  <c r="O103" i="4"/>
  <c r="O104" i="4"/>
  <c r="O79" i="4"/>
  <c r="O48" i="4"/>
  <c r="O49" i="4"/>
  <c r="O50" i="4"/>
  <c r="O51" i="4"/>
  <c r="O52" i="4"/>
  <c r="O53" i="4"/>
  <c r="O54" i="4"/>
  <c r="O55" i="4"/>
  <c r="O30" i="4"/>
  <c r="O56" i="4"/>
  <c r="O57" i="4"/>
  <c r="O58" i="4"/>
  <c r="O105" i="4"/>
  <c r="O106" i="4"/>
  <c r="O107" i="4"/>
  <c r="O108" i="4"/>
  <c r="O109" i="4"/>
  <c r="O110" i="4"/>
  <c r="O80" i="4"/>
  <c r="O81" i="4"/>
  <c r="O82" i="4"/>
  <c r="O41" i="4"/>
  <c r="O42" i="4"/>
  <c r="O43" i="4"/>
  <c r="O44" i="4"/>
  <c r="O45" i="4"/>
  <c r="O46" i="4"/>
  <c r="O21" i="4"/>
  <c r="O102" i="4"/>
  <c r="O47" i="4"/>
  <c r="O22" i="4"/>
  <c r="O23" i="4"/>
  <c r="O24" i="4"/>
  <c r="O25" i="4"/>
  <c r="O26" i="4"/>
  <c r="O27" i="4"/>
  <c r="O28" i="4"/>
  <c r="O72" i="4"/>
  <c r="O73" i="4"/>
  <c r="O74" i="4"/>
  <c r="O29" i="4"/>
  <c r="O75" i="4"/>
  <c r="O76" i="4"/>
  <c r="O68" i="4"/>
  <c r="O95" i="4"/>
  <c r="O14" i="4"/>
  <c r="O96" i="4"/>
  <c r="O97" i="4"/>
  <c r="O98" i="4"/>
  <c r="O15" i="4"/>
  <c r="O69" i="4"/>
  <c r="O70" i="4"/>
  <c r="O71" i="4"/>
  <c r="O16" i="4"/>
  <c r="O17" i="4"/>
  <c r="O99" i="4"/>
  <c r="O18" i="4"/>
  <c r="O19" i="4"/>
  <c r="O20" i="4"/>
  <c r="O38" i="4"/>
  <c r="O39" i="4"/>
  <c r="O100" i="4"/>
  <c r="O101" i="4"/>
  <c r="O40" i="4"/>
  <c r="O85" i="4"/>
  <c r="O4" i="4"/>
  <c r="O60" i="4"/>
  <c r="O5" i="4"/>
  <c r="O6" i="4"/>
  <c r="O61" i="4"/>
  <c r="O7" i="4"/>
  <c r="O8" i="4"/>
  <c r="O86" i="4"/>
  <c r="O62" i="4"/>
  <c r="O87" i="4"/>
  <c r="O33" i="4"/>
  <c r="O34" i="4"/>
  <c r="O63" i="4"/>
  <c r="O9" i="4"/>
  <c r="O10" i="4"/>
  <c r="O88" i="4"/>
  <c r="O11" i="4"/>
  <c r="O12" i="4"/>
  <c r="O89" i="4"/>
  <c r="O64" i="4"/>
  <c r="O65" i="4"/>
  <c r="O66" i="4"/>
  <c r="O13" i="4"/>
  <c r="O35" i="4"/>
  <c r="O36" i="4"/>
  <c r="O37" i="4"/>
  <c r="O90" i="4"/>
  <c r="O91" i="4"/>
  <c r="O92" i="4"/>
  <c r="O67" i="4"/>
  <c r="O93" i="4"/>
  <c r="O94" i="4"/>
  <c r="V2" i="3" l="1"/>
  <c r="J2" i="1"/>
</calcChain>
</file>

<file path=xl/sharedStrings.xml><?xml version="1.0" encoding="utf-8"?>
<sst xmlns="http://schemas.openxmlformats.org/spreadsheetml/2006/main" count="1822" uniqueCount="216">
  <si>
    <t>Area</t>
  </si>
  <si>
    <t>Local Extension Unit</t>
  </si>
  <si>
    <t>SE</t>
  </si>
  <si>
    <t>NE</t>
  </si>
  <si>
    <t>Atchison County</t>
  </si>
  <si>
    <t>SW</t>
  </si>
  <si>
    <t>Barber County</t>
  </si>
  <si>
    <t>NW</t>
  </si>
  <si>
    <t>Brown County</t>
  </si>
  <si>
    <t>Butler County</t>
  </si>
  <si>
    <t>Cherokee County</t>
  </si>
  <si>
    <t>Clark County</t>
  </si>
  <si>
    <t>Coffey County</t>
  </si>
  <si>
    <t>Comanche County</t>
  </si>
  <si>
    <t>Cowley County</t>
  </si>
  <si>
    <t>Doniphan County</t>
  </si>
  <si>
    <t>Douglas County</t>
  </si>
  <si>
    <t>Edwards County</t>
  </si>
  <si>
    <t>Ford County</t>
  </si>
  <si>
    <t>Geary County</t>
  </si>
  <si>
    <t>Grant County</t>
  </si>
  <si>
    <t>Gray County</t>
  </si>
  <si>
    <t>Greeley County</t>
  </si>
  <si>
    <t>Greenwood County</t>
  </si>
  <si>
    <t>Hamilton County</t>
  </si>
  <si>
    <t>Harper County</t>
  </si>
  <si>
    <t>Harvey County</t>
  </si>
  <si>
    <t>Hodgeman County</t>
  </si>
  <si>
    <t>Johnson County</t>
  </si>
  <si>
    <t>Kearny County</t>
  </si>
  <si>
    <t>Kingman County</t>
  </si>
  <si>
    <t>Kiowa County</t>
  </si>
  <si>
    <t>Leavenworth County</t>
  </si>
  <si>
    <t>Lyon County</t>
  </si>
  <si>
    <t>Marshall County</t>
  </si>
  <si>
    <t>McPherson County</t>
  </si>
  <si>
    <t>Meade County</t>
  </si>
  <si>
    <t>Morton County</t>
  </si>
  <si>
    <t>Pawnee County</t>
  </si>
  <si>
    <t>Pottawatomie County</t>
  </si>
  <si>
    <t>Pratt County</t>
  </si>
  <si>
    <t>Rawlins County</t>
  </si>
  <si>
    <t>Reno County</t>
  </si>
  <si>
    <t>Rice County</t>
  </si>
  <si>
    <t>Riley County</t>
  </si>
  <si>
    <t>Sedgwick County</t>
  </si>
  <si>
    <t>Shawnee County</t>
  </si>
  <si>
    <t>Stafford County</t>
  </si>
  <si>
    <t>Stanton County</t>
  </si>
  <si>
    <t>Sumner County</t>
  </si>
  <si>
    <t>Thomas County</t>
  </si>
  <si>
    <t>Wabaunsee County</t>
  </si>
  <si>
    <t>Wichita County</t>
  </si>
  <si>
    <t>Wyandotte County</t>
  </si>
  <si>
    <t>K</t>
  </si>
  <si>
    <t>Post High School</t>
  </si>
  <si>
    <t>Not In School</t>
  </si>
  <si>
    <t>Special</t>
  </si>
  <si>
    <t>Total</t>
  </si>
  <si>
    <t>Female</t>
  </si>
  <si>
    <t>Male</t>
  </si>
  <si>
    <t>Farm</t>
  </si>
  <si>
    <t>Town Under 10k And Rural Non Farm</t>
  </si>
  <si>
    <t>Town City 10k To 50k And Its Suburbs</t>
  </si>
  <si>
    <t>Suburb Of City More Than 50k</t>
  </si>
  <si>
    <t>Central City More Than 50k</t>
  </si>
  <si>
    <t>Age 7</t>
  </si>
  <si>
    <t>Age 8</t>
  </si>
  <si>
    <t>Age 9</t>
  </si>
  <si>
    <t>Age 10</t>
  </si>
  <si>
    <t>Age 11</t>
  </si>
  <si>
    <t>Age 12</t>
  </si>
  <si>
    <t>Age 13</t>
  </si>
  <si>
    <t>Age 14</t>
  </si>
  <si>
    <t>Age 15</t>
  </si>
  <si>
    <t>Age 16</t>
  </si>
  <si>
    <t>Age 17</t>
  </si>
  <si>
    <t>Age 18</t>
  </si>
  <si>
    <t>Adult</t>
  </si>
  <si>
    <t>Youth</t>
  </si>
  <si>
    <t>Total Volunteers Enrolled</t>
  </si>
  <si>
    <t>Number of Organized 4-H Community Clubs</t>
  </si>
  <si>
    <t>4-H Day Camping Program</t>
  </si>
  <si>
    <t>4-H Overnight Camping Program</t>
  </si>
  <si>
    <t>4-H School Enrichment Program</t>
  </si>
  <si>
    <t>4-H Special Interest / Short-Term Program</t>
  </si>
  <si>
    <t>After-School Programs Using 4-H Curricula / Staff Training</t>
  </si>
  <si>
    <t>Organized 4-H After-School Club</t>
  </si>
  <si>
    <t>Organized Military 4-H Club</t>
  </si>
  <si>
    <t>Number of SPIN Programs</t>
  </si>
  <si>
    <t>Youth Total</t>
  </si>
  <si>
    <t>Central Kansas District</t>
  </si>
  <si>
    <t>Flint Hills District</t>
  </si>
  <si>
    <t>Meadowlark District</t>
  </si>
  <si>
    <t>River Valley District</t>
  </si>
  <si>
    <t>Cottonwood District</t>
  </si>
  <si>
    <t>Golden Prairie District</t>
  </si>
  <si>
    <t>Midway District</t>
  </si>
  <si>
    <t>Phillips-Rooks District</t>
  </si>
  <si>
    <t>Post Rock District</t>
  </si>
  <si>
    <t>Sunflower District</t>
  </si>
  <si>
    <t>Twin Creeks District</t>
  </si>
  <si>
    <t>Walnut Creek District</t>
  </si>
  <si>
    <t>Frontier District</t>
  </si>
  <si>
    <t>Marais des Cygnes District</t>
  </si>
  <si>
    <t>Chisholm Trail District</t>
  </si>
  <si>
    <t>Rolling Prairie District</t>
  </si>
  <si>
    <t>Southwind District</t>
  </si>
  <si>
    <t>Wildcat District</t>
  </si>
  <si>
    <t>West Plains District</t>
  </si>
  <si>
    <t>Wild West District</t>
  </si>
  <si>
    <t>Central Kansas District, Ottawa County</t>
  </si>
  <si>
    <t>Central Kansas District, Saline County</t>
  </si>
  <si>
    <t>Chisholm Trail District, Dickinson County</t>
  </si>
  <si>
    <t>Chisholm Trail District, Marion County</t>
  </si>
  <si>
    <t>Cottonwood District, Barton County</t>
  </si>
  <si>
    <t>Cottonwood District, Ellis County</t>
  </si>
  <si>
    <t>Flint Hills District, Chase County</t>
  </si>
  <si>
    <t>Flint Hills District, Morris County</t>
  </si>
  <si>
    <t>Frontier District, Anderson County</t>
  </si>
  <si>
    <t xml:space="preserve">Frontier District, Franklin County </t>
  </si>
  <si>
    <t>Frontier District, Osage County</t>
  </si>
  <si>
    <t>Golden Prairie District, Gove County</t>
  </si>
  <si>
    <t>Golden Prairie District, Logan County</t>
  </si>
  <si>
    <t>Golden Prairie District, Trego County</t>
  </si>
  <si>
    <t>Iowa Tribe of Kansas and Nebraska</t>
  </si>
  <si>
    <t>Kansas Kickapoo Tribe</t>
  </si>
  <si>
    <t>Marais des Cygnes District, Linn County</t>
  </si>
  <si>
    <t>Marais des Cygnes District, Miami County</t>
  </si>
  <si>
    <t>Meadowlark District, Jackson County</t>
  </si>
  <si>
    <t>Meadowlark District, Jefferson County</t>
  </si>
  <si>
    <t>Meadowlark District, Nemaha County</t>
  </si>
  <si>
    <t>Midway District, Ellsworth County</t>
  </si>
  <si>
    <t>Midway District, Russell County</t>
  </si>
  <si>
    <t>Phillips-Rooks District, Phillips County</t>
  </si>
  <si>
    <t>Phillips-Rooks District, Rooks County</t>
  </si>
  <si>
    <t>Post Rock District, Jewell County</t>
  </si>
  <si>
    <t>Post Rock District, Lincoln County</t>
  </si>
  <si>
    <t>Post Rock District, Mitchell County</t>
  </si>
  <si>
    <t>Post Rock District, Osborne County</t>
  </si>
  <si>
    <t>Post Rock District, Smith County</t>
  </si>
  <si>
    <t>Prairie Band Potawatomi Nation</t>
  </si>
  <si>
    <t>River Valley District, Clay County</t>
  </si>
  <si>
    <t>River Valley District, Cloud County</t>
  </si>
  <si>
    <t>River Valley District, Republic County</t>
  </si>
  <si>
    <t>River Valley District, Washington County</t>
  </si>
  <si>
    <t>Rolling Prairie District, Chautauqua County</t>
  </si>
  <si>
    <t>Rolling Prairie District, Elk County</t>
  </si>
  <si>
    <t>Sac and Fox Nation</t>
  </si>
  <si>
    <t>Southwind District, Allen County</t>
  </si>
  <si>
    <t>Southwind District, Bourbon County</t>
  </si>
  <si>
    <t>Southwind District, Neosho County</t>
  </si>
  <si>
    <t>Southwind District, Woodson County</t>
  </si>
  <si>
    <t>Sunflower District, Cheyenne County</t>
  </si>
  <si>
    <t>Sunflower District, Sherman County</t>
  </si>
  <si>
    <t>Sunflower District, Wallace County</t>
  </si>
  <si>
    <t>Twin Creeks District, Decatur County</t>
  </si>
  <si>
    <t>Twin Creeks District, Graham County</t>
  </si>
  <si>
    <t>Twin Creeks District, Norton County</t>
  </si>
  <si>
    <t>Twin Creeks District, Sheridan County</t>
  </si>
  <si>
    <t>Walnut Creek District, Lane County</t>
  </si>
  <si>
    <t>Walnut Creek District, Ness County</t>
  </si>
  <si>
    <t>Walnut Creek District, Rush County</t>
  </si>
  <si>
    <t>West Plains District, Finney County</t>
  </si>
  <si>
    <t>West Plains District, Scott County</t>
  </si>
  <si>
    <t>Wild West District, Haskell County</t>
  </si>
  <si>
    <t>Wild West District, Seward County</t>
  </si>
  <si>
    <t>Wild West District, Stevens County</t>
  </si>
  <si>
    <t>Wildcat District, Crawford County</t>
  </si>
  <si>
    <t>Wildcat District, Labette County</t>
  </si>
  <si>
    <t>Wildcat District, Montgomery County</t>
  </si>
  <si>
    <t>Wildcat District, Wilson County</t>
  </si>
  <si>
    <t>NA</t>
  </si>
  <si>
    <t>Local Extension Unit - System Order</t>
  </si>
  <si>
    <t>Local Extension Unit - Alpha by Area, then Unit</t>
  </si>
  <si>
    <t>Instructional TV/Video Program</t>
  </si>
  <si>
    <t>Individual Study/Family Learning Program</t>
  </si>
  <si>
    <t>Organized 4-H Community Club</t>
  </si>
  <si>
    <t>Local Extension Unit - System Order by alpha, then unit</t>
  </si>
  <si>
    <t xml:space="preserve">NW Area Totals </t>
  </si>
  <si>
    <t>NE Area Totals</t>
  </si>
  <si>
    <t>SE Area Totals</t>
  </si>
  <si>
    <t>SW Area Totals</t>
  </si>
  <si>
    <t>State</t>
  </si>
  <si>
    <t>NW Area Totals</t>
  </si>
  <si>
    <t xml:space="preserve">NE Area Totals </t>
  </si>
  <si>
    <t>State Total</t>
  </si>
  <si>
    <t>Delivery modes may contain duplicates as a youth may participate in more than one delivery mode.  Cloverbud aged youth may be included in any delivery mode.</t>
  </si>
  <si>
    <t>Program data  by local Extension unit, entered via 4-H Online 1.0 Group Enrollment.  No duplicates.</t>
  </si>
  <si>
    <t>Number of Programs offered by local Extension unit,                                                         entered via 4HOnline 1.0 Group Enrollment</t>
  </si>
  <si>
    <t>ST</t>
  </si>
  <si>
    <t xml:space="preserve">This program year was impacted by COVID -19.  </t>
  </si>
  <si>
    <t>No duplicates; 4-H Online 1.0 data only</t>
  </si>
  <si>
    <t>7-18 Year old Community Club Members Only.  No duplicates. 4-H Online 1.0 data only.</t>
  </si>
  <si>
    <t>No duplicates; 4-H Online 1.0 data only.</t>
  </si>
  <si>
    <t>Total Number of Programs</t>
  </si>
  <si>
    <t>Total Participation</t>
  </si>
  <si>
    <t>Organized 4-H In-School Club Participants</t>
  </si>
  <si>
    <t>Organized 4-H Community Club Participants</t>
  </si>
  <si>
    <t>Organized 4-H After-School Club Participants</t>
  </si>
  <si>
    <t>Military 4-H Club Participants</t>
  </si>
  <si>
    <t>Total Club Participation</t>
  </si>
  <si>
    <t>4-H Overnight Camping Participation</t>
  </si>
  <si>
    <t>4-H Day Camping Participation</t>
  </si>
  <si>
    <t>Total Camping Participation</t>
  </si>
  <si>
    <t>4-H Special Interest/Short Term Program Participation</t>
  </si>
  <si>
    <t>School Enrichment Program Participation</t>
  </si>
  <si>
    <t>Individual Study/Mentoring/Family Learning Program Participation</t>
  </si>
  <si>
    <t>After School Program Participation Using 4-H Curricula</t>
  </si>
  <si>
    <t>Instructional TV/Video/Web Program Participation</t>
  </si>
  <si>
    <t>This program year was impacted by COVID -19</t>
  </si>
  <si>
    <t>This program year was impacted by COVID -19.</t>
  </si>
  <si>
    <t xml:space="preserve">This program year was impacted by COVID -19. </t>
  </si>
  <si>
    <t>PEARS youth programs</t>
  </si>
  <si>
    <t>Kansas Totals</t>
  </si>
  <si>
    <t>PEARS data is not split out by county.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</si>
</sst>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9966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7" tint="0.3999755851924192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5" fillId="5" borderId="0" applyNumberFormat="0" applyBorder="0" applyAlignment="0" applyProtection="0"/>
    <xf numFmtId="0" fontId="1" fillId="6" borderId="4" applyNumberFormat="0" applyFont="0" applyAlignment="0" applyProtection="0"/>
  </cellStyleXfs>
  <cellXfs count="169">
    <xf numFmtId="0" fontId="0" fillId="0" borderId="0" xfId="0"/>
    <xf numFmtId="0" fontId="0" fillId="0" borderId="0" xfId="0" applyFont="1"/>
    <xf numFmtId="0" fontId="3" fillId="0" borderId="1" xfId="0" applyNumberFormat="1" applyFont="1" applyBorder="1" applyAlignment="1">
      <alignment horizontal="left" wrapText="1"/>
    </xf>
    <xf numFmtId="0" fontId="0" fillId="0" borderId="0" xfId="0" applyFont="1" applyAlignment="1">
      <alignment textRotation="45"/>
    </xf>
    <xf numFmtId="164" fontId="0" fillId="0" borderId="0" xfId="1" applyNumberFormat="1" applyFont="1" applyBorder="1" applyAlignment="1"/>
    <xf numFmtId="0" fontId="0" fillId="0" borderId="0" xfId="0" applyFont="1" applyAlignment="1">
      <alignment horizontal="left"/>
    </xf>
    <xf numFmtId="164" fontId="0" fillId="0" borderId="2" xfId="1" applyNumberFormat="1" applyFont="1" applyBorder="1" applyAlignment="1">
      <alignment horizontal="center" wrapText="1"/>
    </xf>
    <xf numFmtId="164" fontId="0" fillId="0" borderId="0" xfId="1" applyNumberFormat="1" applyFont="1"/>
    <xf numFmtId="164" fontId="0" fillId="0" borderId="0" xfId="1" applyNumberFormat="1" applyFont="1" applyFill="1" applyBorder="1" applyAlignment="1">
      <alignment horizontal="center"/>
    </xf>
    <xf numFmtId="164" fontId="0" fillId="0" borderId="0" xfId="1" applyNumberFormat="1" applyFont="1" applyAlignment="1"/>
    <xf numFmtId="0" fontId="0" fillId="0" borderId="0" xfId="0" applyAlignment="1"/>
    <xf numFmtId="164" fontId="1" fillId="0" borderId="0" xfId="1" applyNumberFormat="1" applyFont="1"/>
    <xf numFmtId="0" fontId="2" fillId="0" borderId="0" xfId="0" applyFont="1"/>
    <xf numFmtId="0" fontId="2" fillId="0" borderId="1" xfId="0" applyFont="1" applyBorder="1" applyAlignment="1">
      <alignment textRotation="60"/>
    </xf>
    <xf numFmtId="164" fontId="2" fillId="4" borderId="1" xfId="3" applyNumberFormat="1" applyFont="1" applyBorder="1" applyAlignment="1">
      <alignment horizontal="left" wrapText="1"/>
    </xf>
    <xf numFmtId="0" fontId="2" fillId="3" borderId="1" xfId="2" applyNumberFormat="1" applyFont="1" applyBorder="1" applyAlignment="1">
      <alignment horizontal="left" wrapText="1"/>
    </xf>
    <xf numFmtId="0" fontId="4" fillId="0" borderId="1" xfId="0" applyNumberFormat="1" applyFont="1" applyFill="1" applyBorder="1" applyAlignment="1">
      <alignment horizontal="left" vertical="center" wrapText="1"/>
    </xf>
    <xf numFmtId="164" fontId="0" fillId="0" borderId="1" xfId="1" applyNumberFormat="1" applyFont="1" applyFill="1" applyBorder="1"/>
    <xf numFmtId="0" fontId="0" fillId="0" borderId="1" xfId="0" applyFont="1" applyFill="1" applyBorder="1"/>
    <xf numFmtId="0" fontId="5" fillId="5" borderId="1" xfId="4" applyBorder="1"/>
    <xf numFmtId="164" fontId="4" fillId="0" borderId="1" xfId="1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3" fillId="7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textRotation="60" wrapText="1"/>
    </xf>
    <xf numFmtId="0" fontId="0" fillId="0" borderId="1" xfId="0" applyFill="1" applyBorder="1"/>
    <xf numFmtId="0" fontId="0" fillId="0" borderId="0" xfId="0" applyFill="1"/>
    <xf numFmtId="0" fontId="0" fillId="0" borderId="0" xfId="0" applyFont="1" applyFill="1"/>
    <xf numFmtId="0" fontId="2" fillId="0" borderId="0" xfId="0" applyFont="1" applyFill="1"/>
    <xf numFmtId="0" fontId="0" fillId="0" borderId="0" xfId="0" applyFill="1" applyAlignment="1">
      <alignment horizontal="center"/>
    </xf>
    <xf numFmtId="0" fontId="2" fillId="2" borderId="1" xfId="0" applyFont="1" applyFill="1" applyBorder="1" applyAlignment="1">
      <alignment textRotation="60"/>
    </xf>
    <xf numFmtId="164" fontId="3" fillId="2" borderId="1" xfId="1" applyNumberFormat="1" applyFont="1" applyFill="1" applyBorder="1" applyAlignment="1">
      <alignment vertical="center" wrapText="1"/>
    </xf>
    <xf numFmtId="164" fontId="4" fillId="0" borderId="1" xfId="1" applyNumberFormat="1" applyFont="1" applyBorder="1" applyAlignment="1">
      <alignment vertical="center" wrapText="1"/>
    </xf>
    <xf numFmtId="164" fontId="4" fillId="0" borderId="1" xfId="1" applyNumberFormat="1" applyFont="1" applyBorder="1" applyAlignment="1">
      <alignment horizontal="left" vertical="center" wrapText="1"/>
    </xf>
    <xf numFmtId="0" fontId="0" fillId="0" borderId="0" xfId="0" applyNumberFormat="1" applyFill="1" applyAlignment="1" applyProtection="1">
      <alignment horizontal="left"/>
    </xf>
    <xf numFmtId="0" fontId="0" fillId="0" borderId="0" xfId="0" applyNumberFormat="1" applyFill="1" applyAlignment="1" applyProtection="1"/>
    <xf numFmtId="0" fontId="4" fillId="9" borderId="1" xfId="0" applyNumberFormat="1" applyFont="1" applyFill="1" applyBorder="1" applyAlignment="1">
      <alignment horizontal="left" vertical="center" wrapText="1"/>
    </xf>
    <xf numFmtId="164" fontId="2" fillId="8" borderId="1" xfId="0" applyNumberFormat="1" applyFont="1" applyFill="1" applyBorder="1"/>
    <xf numFmtId="0" fontId="0" fillId="8" borderId="1" xfId="0" applyFill="1" applyBorder="1"/>
    <xf numFmtId="164" fontId="2" fillId="10" borderId="1" xfId="0" applyNumberFormat="1" applyFont="1" applyFill="1" applyBorder="1"/>
    <xf numFmtId="0" fontId="2" fillId="9" borderId="1" xfId="0" applyFont="1" applyFill="1" applyBorder="1"/>
    <xf numFmtId="0" fontId="2" fillId="10" borderId="1" xfId="0" applyFont="1" applyFill="1" applyBorder="1"/>
    <xf numFmtId="0" fontId="2" fillId="8" borderId="1" xfId="0" applyFont="1" applyFill="1" applyBorder="1"/>
    <xf numFmtId="164" fontId="3" fillId="10" borderId="1" xfId="1" applyNumberFormat="1" applyFont="1" applyFill="1" applyBorder="1" applyAlignment="1">
      <alignment horizontal="left" vertical="center" wrapText="1"/>
    </xf>
    <xf numFmtId="164" fontId="3" fillId="8" borderId="1" xfId="1" applyNumberFormat="1" applyFont="1" applyFill="1" applyBorder="1" applyAlignment="1">
      <alignment horizontal="left" vertical="center" wrapText="1"/>
    </xf>
    <xf numFmtId="0" fontId="3" fillId="10" borderId="1" xfId="0" applyNumberFormat="1" applyFont="1" applyFill="1" applyBorder="1" applyAlignment="1">
      <alignment horizontal="left" vertical="center" wrapText="1"/>
    </xf>
    <xf numFmtId="0" fontId="2" fillId="12" borderId="1" xfId="0" applyFont="1" applyFill="1" applyBorder="1"/>
    <xf numFmtId="0" fontId="0" fillId="0" borderId="0" xfId="0" applyFont="1" applyAlignment="1">
      <alignment horizontal="center"/>
    </xf>
    <xf numFmtId="164" fontId="2" fillId="10" borderId="1" xfId="1" applyNumberFormat="1" applyFont="1" applyFill="1" applyBorder="1" applyAlignment="1">
      <alignment horizontal="left"/>
    </xf>
    <xf numFmtId="164" fontId="4" fillId="0" borderId="1" xfId="1" applyNumberFormat="1" applyFont="1" applyFill="1" applyBorder="1" applyAlignment="1">
      <alignment wrapText="1"/>
    </xf>
    <xf numFmtId="164" fontId="2" fillId="10" borderId="1" xfId="0" applyNumberFormat="1" applyFont="1" applyFill="1" applyBorder="1" applyAlignment="1"/>
    <xf numFmtId="164" fontId="2" fillId="8" borderId="1" xfId="0" applyNumberFormat="1" applyFont="1" applyFill="1" applyBorder="1" applyAlignment="1"/>
    <xf numFmtId="164" fontId="3" fillId="10" borderId="1" xfId="1" applyNumberFormat="1" applyFont="1" applyFill="1" applyBorder="1" applyAlignment="1">
      <alignment wrapText="1"/>
    </xf>
    <xf numFmtId="164" fontId="2" fillId="10" borderId="1" xfId="1" applyNumberFormat="1" applyFont="1" applyFill="1" applyBorder="1" applyAlignment="1"/>
    <xf numFmtId="0" fontId="6" fillId="12" borderId="0" xfId="0" applyFont="1" applyFill="1"/>
    <xf numFmtId="0" fontId="5" fillId="0" borderId="1" xfId="4" applyFill="1" applyBorder="1"/>
    <xf numFmtId="0" fontId="5" fillId="0" borderId="1" xfId="4" applyNumberFormat="1" applyFill="1" applyBorder="1" applyAlignment="1">
      <alignment horizontal="left" vertical="center" wrapText="1"/>
    </xf>
    <xf numFmtId="164" fontId="3" fillId="12" borderId="1" xfId="1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3" fillId="0" borderId="1" xfId="0" applyNumberFormat="1" applyFont="1" applyFill="1" applyBorder="1" applyAlignment="1">
      <alignment horizontal="left" wrapText="1"/>
    </xf>
    <xf numFmtId="0" fontId="3" fillId="11" borderId="1" xfId="0" applyNumberFormat="1" applyFont="1" applyFill="1" applyBorder="1" applyAlignment="1">
      <alignment horizontal="left" vertical="center" wrapText="1"/>
    </xf>
    <xf numFmtId="164" fontId="3" fillId="11" borderId="1" xfId="1" applyNumberFormat="1" applyFont="1" applyFill="1" applyBorder="1" applyAlignment="1">
      <alignment vertical="center" wrapText="1"/>
    </xf>
    <xf numFmtId="164" fontId="3" fillId="10" borderId="1" xfId="1" applyNumberFormat="1" applyFont="1" applyFill="1" applyBorder="1" applyAlignment="1">
      <alignment vertical="center" wrapText="1"/>
    </xf>
    <xf numFmtId="164" fontId="3" fillId="8" borderId="1" xfId="1" applyNumberFormat="1" applyFont="1" applyFill="1" applyBorder="1" applyAlignment="1">
      <alignment vertical="center" wrapText="1"/>
    </xf>
    <xf numFmtId="0" fontId="7" fillId="12" borderId="1" xfId="4" applyFont="1" applyFill="1" applyBorder="1"/>
    <xf numFmtId="164" fontId="4" fillId="0" borderId="1" xfId="1" applyNumberFormat="1" applyFont="1" applyFill="1" applyBorder="1" applyAlignment="1">
      <alignment vertical="center" wrapText="1"/>
    </xf>
    <xf numFmtId="0" fontId="2" fillId="11" borderId="1" xfId="0" applyNumberFormat="1" applyFont="1" applyFill="1" applyBorder="1" applyAlignment="1" applyProtection="1"/>
    <xf numFmtId="0" fontId="3" fillId="8" borderId="1" xfId="0" applyNumberFormat="1" applyFont="1" applyFill="1" applyBorder="1" applyAlignment="1">
      <alignment horizontal="left" vertical="center" wrapText="1"/>
    </xf>
    <xf numFmtId="0" fontId="0" fillId="8" borderId="1" xfId="0" applyFont="1" applyFill="1" applyBorder="1"/>
    <xf numFmtId="0" fontId="3" fillId="0" borderId="1" xfId="0" applyNumberFormat="1" applyFont="1" applyFill="1" applyBorder="1" applyAlignment="1">
      <alignment wrapText="1"/>
    </xf>
    <xf numFmtId="0" fontId="7" fillId="12" borderId="1" xfId="4" applyFont="1" applyFill="1" applyBorder="1" applyAlignment="1"/>
    <xf numFmtId="0" fontId="0" fillId="0" borderId="1" xfId="0" applyFont="1" applyFill="1" applyBorder="1" applyAlignment="1"/>
    <xf numFmtId="0" fontId="4" fillId="0" borderId="1" xfId="0" applyNumberFormat="1" applyFont="1" applyFill="1" applyBorder="1" applyAlignment="1">
      <alignment vertical="center" wrapText="1"/>
    </xf>
    <xf numFmtId="0" fontId="0" fillId="8" borderId="1" xfId="0" applyFont="1" applyFill="1" applyBorder="1" applyAlignment="1"/>
    <xf numFmtId="0" fontId="4" fillId="8" borderId="1" xfId="0" applyNumberFormat="1" applyFont="1" applyFill="1" applyBorder="1" applyAlignment="1">
      <alignment vertical="center" wrapText="1"/>
    </xf>
    <xf numFmtId="0" fontId="0" fillId="8" borderId="1" xfId="0" applyFill="1" applyBorder="1" applyAlignment="1"/>
    <xf numFmtId="0" fontId="0" fillId="0" borderId="0" xfId="0" applyAlignment="1">
      <alignment horizontal="left"/>
    </xf>
    <xf numFmtId="164" fontId="2" fillId="0" borderId="1" xfId="1" applyNumberFormat="1" applyFont="1" applyFill="1" applyBorder="1" applyAlignment="1"/>
    <xf numFmtId="164" fontId="2" fillId="2" borderId="1" xfId="1" applyNumberFormat="1" applyFont="1" applyFill="1" applyBorder="1" applyAlignment="1">
      <alignment wrapText="1"/>
    </xf>
    <xf numFmtId="164" fontId="2" fillId="12" borderId="1" xfId="1" applyNumberFormat="1" applyFont="1" applyFill="1" applyBorder="1" applyAlignment="1">
      <alignment wrapText="1"/>
    </xf>
    <xf numFmtId="0" fontId="0" fillId="0" borderId="1" xfId="0" applyNumberFormat="1" applyBorder="1" applyAlignment="1"/>
    <xf numFmtId="0" fontId="2" fillId="10" borderId="1" xfId="0" applyNumberFormat="1" applyFont="1" applyFill="1" applyBorder="1" applyAlignment="1"/>
    <xf numFmtId="164" fontId="2" fillId="8" borderId="1" xfId="1" applyNumberFormat="1" applyFont="1" applyFill="1" applyBorder="1" applyAlignment="1">
      <alignment wrapText="1"/>
    </xf>
    <xf numFmtId="0" fontId="0" fillId="0" borderId="4" xfId="0" applyNumberFormat="1" applyBorder="1" applyAlignment="1"/>
    <xf numFmtId="0" fontId="0" fillId="0" borderId="5" xfId="0" applyNumberFormat="1" applyBorder="1" applyAlignment="1"/>
    <xf numFmtId="0" fontId="0" fillId="0" borderId="3" xfId="0" applyNumberFormat="1" applyBorder="1" applyAlignment="1"/>
    <xf numFmtId="0" fontId="2" fillId="10" borderId="5" xfId="0" applyNumberFormat="1" applyFont="1" applyFill="1" applyBorder="1" applyAlignment="1"/>
    <xf numFmtId="0" fontId="2" fillId="10" borderId="3" xfId="0" applyNumberFormat="1" applyFont="1" applyFill="1" applyBorder="1" applyAlignment="1"/>
    <xf numFmtId="0" fontId="0" fillId="0" borderId="6" xfId="0" applyNumberFormat="1" applyBorder="1" applyAlignment="1"/>
    <xf numFmtId="0" fontId="0" fillId="0" borderId="7" xfId="0" applyNumberFormat="1" applyBorder="1" applyAlignment="1"/>
    <xf numFmtId="0" fontId="2" fillId="10" borderId="1" xfId="0" applyFont="1" applyFill="1" applyBorder="1" applyAlignment="1"/>
    <xf numFmtId="164" fontId="3" fillId="11" borderId="1" xfId="1" applyNumberFormat="1" applyFont="1" applyFill="1" applyBorder="1" applyAlignment="1">
      <alignment horizontal="left" vertical="center" wrapText="1"/>
    </xf>
    <xf numFmtId="164" fontId="3" fillId="0" borderId="1" xfId="1" applyNumberFormat="1" applyFont="1" applyFill="1" applyBorder="1" applyAlignment="1">
      <alignment horizontal="left" vertical="center" wrapText="1"/>
    </xf>
    <xf numFmtId="164" fontId="1" fillId="0" borderId="0" xfId="1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7" fillId="12" borderId="1" xfId="4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Font="1" applyFill="1" applyBorder="1" applyAlignment="1">
      <alignment horizontal="left"/>
    </xf>
    <xf numFmtId="164" fontId="1" fillId="0" borderId="0" xfId="1" applyNumberFormat="1" applyFont="1" applyAlignment="1">
      <alignment horizontal="left"/>
    </xf>
    <xf numFmtId="0" fontId="2" fillId="8" borderId="1" xfId="0" applyFont="1" applyFill="1" applyBorder="1" applyAlignment="1">
      <alignment horizontal="left"/>
    </xf>
    <xf numFmtId="164" fontId="2" fillId="10" borderId="1" xfId="0" applyNumberFormat="1" applyFont="1" applyFill="1" applyBorder="1" applyAlignment="1">
      <alignment horizontal="left"/>
    </xf>
    <xf numFmtId="164" fontId="2" fillId="8" borderId="1" xfId="0" applyNumberFormat="1" applyFont="1" applyFill="1" applyBorder="1" applyAlignment="1">
      <alignment horizontal="left"/>
    </xf>
    <xf numFmtId="0" fontId="0" fillId="9" borderId="1" xfId="0" applyFont="1" applyFill="1" applyBorder="1" applyAlignment="1">
      <alignment horizontal="left"/>
    </xf>
    <xf numFmtId="0" fontId="0" fillId="9" borderId="1" xfId="0" applyFill="1" applyBorder="1" applyAlignment="1">
      <alignment horizontal="left"/>
    </xf>
    <xf numFmtId="164" fontId="2" fillId="0" borderId="1" xfId="1" applyNumberFormat="1" applyFont="1" applyFill="1" applyBorder="1" applyAlignment="1" applyProtection="1">
      <alignment horizontal="left" textRotation="60" wrapText="1"/>
    </xf>
    <xf numFmtId="164" fontId="2" fillId="0" borderId="3" xfId="1" applyNumberFormat="1" applyFont="1" applyFill="1" applyBorder="1" applyAlignment="1" applyProtection="1">
      <alignment horizontal="left" textRotation="60" wrapText="1"/>
    </xf>
    <xf numFmtId="164" fontId="0" fillId="0" borderId="0" xfId="1" applyNumberFormat="1" applyFont="1" applyFill="1"/>
    <xf numFmtId="0" fontId="2" fillId="0" borderId="0" xfId="0" applyFont="1" applyFill="1" applyAlignment="1">
      <alignment horizontal="center"/>
    </xf>
    <xf numFmtId="164" fontId="2" fillId="11" borderId="1" xfId="1" applyNumberFormat="1" applyFont="1" applyFill="1" applyBorder="1" applyAlignment="1">
      <alignment horizontal="left"/>
    </xf>
    <xf numFmtId="164" fontId="2" fillId="11" borderId="3" xfId="1" applyNumberFormat="1" applyFont="1" applyFill="1" applyBorder="1" applyAlignment="1">
      <alignment horizontal="left"/>
    </xf>
    <xf numFmtId="164" fontId="1" fillId="0" borderId="1" xfId="1" applyNumberFormat="1" applyFont="1" applyFill="1" applyBorder="1" applyAlignment="1" applyProtection="1">
      <alignment horizontal="left"/>
    </xf>
    <xf numFmtId="164" fontId="1" fillId="0" borderId="3" xfId="1" applyNumberFormat="1" applyFont="1" applyFill="1" applyBorder="1" applyAlignment="1" applyProtection="1">
      <alignment horizontal="left"/>
    </xf>
    <xf numFmtId="164" fontId="0" fillId="0" borderId="1" xfId="1" applyNumberFormat="1" applyFont="1" applyFill="1" applyBorder="1" applyAlignment="1">
      <alignment horizontal="left"/>
    </xf>
    <xf numFmtId="164" fontId="0" fillId="0" borderId="3" xfId="1" applyNumberFormat="1" applyFont="1" applyFill="1" applyBorder="1" applyAlignment="1">
      <alignment horizontal="left"/>
    </xf>
    <xf numFmtId="164" fontId="2" fillId="10" borderId="3" xfId="1" applyNumberFormat="1" applyFont="1" applyFill="1" applyBorder="1" applyAlignment="1">
      <alignment horizontal="left"/>
    </xf>
    <xf numFmtId="164" fontId="2" fillId="8" borderId="1" xfId="1" applyNumberFormat="1" applyFont="1" applyFill="1" applyBorder="1" applyAlignment="1">
      <alignment horizontal="left"/>
    </xf>
    <xf numFmtId="164" fontId="3" fillId="12" borderId="1" xfId="1" applyNumberFormat="1" applyFont="1" applyFill="1" applyBorder="1" applyAlignment="1">
      <alignment horizontal="left" vertical="center" wrapText="1"/>
    </xf>
    <xf numFmtId="164" fontId="8" fillId="12" borderId="1" xfId="1" applyNumberFormat="1" applyFont="1" applyFill="1" applyBorder="1" applyAlignment="1">
      <alignment horizontal="left"/>
    </xf>
    <xf numFmtId="164" fontId="2" fillId="2" borderId="1" xfId="1" applyNumberFormat="1" applyFont="1" applyFill="1" applyBorder="1" applyAlignment="1" applyProtection="1">
      <alignment horizontal="left"/>
    </xf>
    <xf numFmtId="164" fontId="2" fillId="2" borderId="1" xfId="1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center" textRotation="45" wrapText="1"/>
    </xf>
    <xf numFmtId="164" fontId="3" fillId="0" borderId="0" xfId="1" applyNumberFormat="1" applyFont="1" applyFill="1" applyBorder="1" applyAlignment="1">
      <alignment horizontal="center" wrapText="1"/>
    </xf>
    <xf numFmtId="0" fontId="3" fillId="11" borderId="1" xfId="0" applyNumberFormat="1" applyFont="1" applyFill="1" applyBorder="1" applyAlignment="1">
      <alignment horizontal="left" wrapText="1"/>
    </xf>
    <xf numFmtId="0" fontId="3" fillId="12" borderId="1" xfId="0" applyNumberFormat="1" applyFont="1" applyFill="1" applyBorder="1" applyAlignment="1">
      <alignment horizontal="left" wrapText="1"/>
    </xf>
    <xf numFmtId="164" fontId="2" fillId="0" borderId="1" xfId="1" applyNumberFormat="1" applyFont="1" applyFill="1" applyBorder="1" applyAlignment="1" applyProtection="1">
      <alignment horizontal="left" textRotation="60"/>
    </xf>
    <xf numFmtId="164" fontId="8" fillId="12" borderId="1" xfId="1" applyNumberFormat="1" applyFont="1" applyFill="1" applyBorder="1" applyAlignment="1" applyProtection="1">
      <alignment horizontal="left"/>
    </xf>
    <xf numFmtId="164" fontId="2" fillId="11" borderId="1" xfId="1" applyNumberFormat="1" applyFont="1" applyFill="1" applyBorder="1" applyAlignment="1" applyProtection="1">
      <alignment horizontal="left"/>
    </xf>
    <xf numFmtId="164" fontId="2" fillId="11" borderId="3" xfId="1" applyNumberFormat="1" applyFont="1" applyFill="1" applyBorder="1" applyAlignment="1" applyProtection="1">
      <alignment horizontal="left"/>
    </xf>
    <xf numFmtId="164" fontId="2" fillId="0" borderId="3" xfId="1" applyNumberFormat="1" applyFont="1" applyFill="1" applyBorder="1" applyAlignment="1" applyProtection="1">
      <alignment horizontal="left" textRotation="60"/>
    </xf>
    <xf numFmtId="0" fontId="2" fillId="0" borderId="0" xfId="0" applyFont="1" applyAlignment="1">
      <alignment horizontal="center" wrapText="1"/>
    </xf>
    <xf numFmtId="164" fontId="3" fillId="2" borderId="1" xfId="1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164" fontId="3" fillId="2" borderId="1" xfId="1" applyNumberFormat="1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4" fillId="0" borderId="1" xfId="0" applyNumberFormat="1" applyFont="1" applyBorder="1" applyAlignment="1">
      <alignment horizontal="center" textRotation="60" wrapText="1"/>
    </xf>
    <xf numFmtId="0" fontId="3" fillId="2" borderId="1" xfId="0" applyNumberFormat="1" applyFont="1" applyFill="1" applyBorder="1" applyAlignment="1">
      <alignment horizontal="center" textRotation="60" wrapText="1"/>
    </xf>
    <xf numFmtId="0" fontId="0" fillId="0" borderId="0" xfId="0" applyFill="1" applyBorder="1"/>
    <xf numFmtId="164" fontId="0" fillId="0" borderId="0" xfId="1" applyNumberFormat="1" applyFont="1" applyFill="1" applyAlignment="1">
      <alignment horizontal="center" wrapText="1"/>
    </xf>
    <xf numFmtId="164" fontId="2" fillId="0" borderId="1" xfId="0" applyNumberFormat="1" applyFont="1" applyFill="1" applyBorder="1" applyAlignment="1"/>
    <xf numFmtId="0" fontId="2" fillId="0" borderId="2" xfId="0" applyFont="1" applyBorder="1" applyAlignment="1">
      <alignment textRotation="60"/>
    </xf>
    <xf numFmtId="0" fontId="0" fillId="0" borderId="0" xfId="0" applyFont="1" applyBorder="1"/>
    <xf numFmtId="0" fontId="2" fillId="0" borderId="0" xfId="0" applyFont="1" applyBorder="1" applyAlignment="1">
      <alignment textRotation="60"/>
    </xf>
    <xf numFmtId="164" fontId="4" fillId="10" borderId="1" xfId="1" applyNumberFormat="1" applyFont="1" applyFill="1" applyBorder="1" applyAlignment="1">
      <alignment wrapText="1"/>
    </xf>
    <xf numFmtId="164" fontId="4" fillId="2" borderId="1" xfId="1" applyNumberFormat="1" applyFont="1" applyFill="1" applyBorder="1" applyAlignment="1">
      <alignment wrapText="1"/>
    </xf>
    <xf numFmtId="164" fontId="0" fillId="8" borderId="1" xfId="0" applyNumberFormat="1" applyFont="1" applyFill="1" applyBorder="1" applyAlignment="1"/>
    <xf numFmtId="164" fontId="4" fillId="8" borderId="1" xfId="1" applyNumberFormat="1" applyFont="1" applyFill="1" applyBorder="1" applyAlignment="1">
      <alignment wrapText="1"/>
    </xf>
    <xf numFmtId="164" fontId="1" fillId="8" borderId="1" xfId="1" applyNumberFormat="1" applyFont="1" applyFill="1" applyBorder="1" applyAlignment="1"/>
    <xf numFmtId="164" fontId="9" fillId="2" borderId="1" xfId="1" applyNumberFormat="1" applyFont="1" applyFill="1" applyBorder="1" applyAlignment="1">
      <alignment wrapText="1"/>
    </xf>
    <xf numFmtId="0" fontId="2" fillId="0" borderId="0" xfId="0" applyFont="1" applyBorder="1"/>
    <xf numFmtId="0" fontId="0" fillId="0" borderId="0" xfId="0" applyFont="1" applyAlignment="1">
      <alignment horizontal="center" wrapText="1"/>
    </xf>
    <xf numFmtId="0" fontId="0" fillId="0" borderId="1" xfId="5" applyNumberFormat="1" applyFont="1" applyFill="1" applyBorder="1" applyAlignment="1"/>
    <xf numFmtId="0" fontId="0" fillId="0" borderId="0" xfId="5" applyFont="1" applyFill="1" applyBorder="1"/>
    <xf numFmtId="0" fontId="0" fillId="0" borderId="1" xfId="0" applyNumberFormat="1" applyFill="1" applyBorder="1" applyAlignment="1"/>
    <xf numFmtId="0" fontId="0" fillId="0" borderId="4" xfId="0" applyNumberFormat="1" applyFill="1" applyBorder="1" applyAlignment="1"/>
    <xf numFmtId="0" fontId="0" fillId="0" borderId="1" xfId="5" applyFont="1" applyFill="1" applyBorder="1" applyAlignment="1"/>
    <xf numFmtId="164" fontId="4" fillId="8" borderId="1" xfId="1" applyNumberFormat="1" applyFont="1" applyFill="1" applyBorder="1" applyAlignment="1">
      <alignment horizontal="left" vertical="center" wrapText="1"/>
    </xf>
    <xf numFmtId="0" fontId="9" fillId="8" borderId="1" xfId="4" applyFont="1" applyFill="1" applyBorder="1" applyAlignment="1">
      <alignment horizontal="left"/>
    </xf>
    <xf numFmtId="0" fontId="4" fillId="10" borderId="1" xfId="0" applyNumberFormat="1" applyFont="1" applyFill="1" applyBorder="1" applyAlignment="1">
      <alignment horizontal="left" vertical="center" wrapText="1"/>
    </xf>
    <xf numFmtId="164" fontId="4" fillId="10" borderId="1" xfId="1" applyNumberFormat="1" applyFont="1" applyFill="1" applyBorder="1" applyAlignment="1">
      <alignment horizontal="left" vertical="center" wrapText="1"/>
    </xf>
    <xf numFmtId="164" fontId="0" fillId="0" borderId="0" xfId="1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/>
    <xf numFmtId="0" fontId="2" fillId="0" borderId="8" xfId="0" applyFont="1" applyFill="1" applyBorder="1"/>
    <xf numFmtId="164" fontId="0" fillId="0" borderId="8" xfId="0" applyNumberFormat="1" applyFont="1" applyFill="1" applyBorder="1" applyAlignment="1"/>
    <xf numFmtId="164" fontId="0" fillId="0" borderId="1" xfId="0" applyNumberFormat="1" applyFont="1" applyFill="1" applyBorder="1" applyAlignment="1"/>
    <xf numFmtId="164" fontId="2" fillId="2" borderId="8" xfId="0" applyNumberFormat="1" applyFont="1" applyFill="1" applyBorder="1" applyAlignment="1"/>
    <xf numFmtId="0" fontId="10" fillId="8" borderId="1" xfId="0" applyFont="1" applyFill="1" applyBorder="1"/>
    <xf numFmtId="0" fontId="9" fillId="5" borderId="1" xfId="4" applyNumberFormat="1" applyFont="1" applyBorder="1" applyAlignment="1">
      <alignment horizontal="center" textRotation="60" wrapText="1"/>
    </xf>
    <xf numFmtId="0" fontId="0" fillId="0" borderId="0" xfId="0" applyFont="1" applyAlignment="1">
      <alignment wrapText="1"/>
    </xf>
  </cellXfs>
  <cellStyles count="6">
    <cellStyle name="20% - Accent4" xfId="2" builtinId="42"/>
    <cellStyle name="60% - Accent6" xfId="3" builtinId="52"/>
    <cellStyle name="Comma" xfId="1" builtinId="3"/>
    <cellStyle name="Neutral" xfId="4" builtinId="28"/>
    <cellStyle name="Normal" xfId="0" builtinId="0"/>
    <cellStyle name="Note" xfId="5" builtinId="10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1"/>
  <sheetViews>
    <sheetView workbookViewId="0">
      <selection activeCell="F9" sqref="F9"/>
    </sheetView>
  </sheetViews>
  <sheetFormatPr defaultColWidth="21.7109375" defaultRowHeight="15" x14ac:dyDescent="0.25"/>
  <cols>
    <col min="1" max="1" width="5.7109375" style="4" bestFit="1" customWidth="1"/>
    <col min="2" max="2" width="43.28515625" style="1" bestFit="1" customWidth="1"/>
    <col min="3" max="3" width="5" customWidth="1"/>
    <col min="4" max="4" width="5.140625" style="1" bestFit="1" customWidth="1"/>
    <col min="5" max="5" width="50.42578125" style="1" customWidth="1"/>
    <col min="6" max="16384" width="21.7109375" style="1"/>
  </cols>
  <sheetData>
    <row r="1" spans="1:5" s="3" customFormat="1" ht="17.25" customHeight="1" x14ac:dyDescent="0.25">
      <c r="A1" s="14" t="s">
        <v>0</v>
      </c>
      <c r="B1" s="15" t="s">
        <v>174</v>
      </c>
      <c r="D1" s="21" t="s">
        <v>0</v>
      </c>
      <c r="E1" s="22" t="s">
        <v>178</v>
      </c>
    </row>
    <row r="2" spans="1:5" x14ac:dyDescent="0.25">
      <c r="A2" s="17" t="s">
        <v>3</v>
      </c>
      <c r="B2" s="18" t="s">
        <v>4</v>
      </c>
      <c r="D2" s="18" t="s">
        <v>3</v>
      </c>
      <c r="E2" s="16" t="s">
        <v>4</v>
      </c>
    </row>
    <row r="3" spans="1:5" x14ac:dyDescent="0.25">
      <c r="A3" s="17" t="s">
        <v>3</v>
      </c>
      <c r="B3" s="16" t="s">
        <v>8</v>
      </c>
      <c r="D3" s="18" t="s">
        <v>5</v>
      </c>
      <c r="E3" s="16" t="s">
        <v>6</v>
      </c>
    </row>
    <row r="4" spans="1:5" x14ac:dyDescent="0.25">
      <c r="A4" s="17" t="s">
        <v>3</v>
      </c>
      <c r="B4" s="16" t="s">
        <v>91</v>
      </c>
      <c r="D4" s="18" t="s">
        <v>3</v>
      </c>
      <c r="E4" s="16" t="s">
        <v>8</v>
      </c>
    </row>
    <row r="5" spans="1:5" x14ac:dyDescent="0.25">
      <c r="A5" s="17" t="s">
        <v>3</v>
      </c>
      <c r="B5" s="16" t="s">
        <v>91</v>
      </c>
      <c r="D5" s="18" t="s">
        <v>2</v>
      </c>
      <c r="E5" s="16" t="s">
        <v>9</v>
      </c>
    </row>
    <row r="6" spans="1:5" x14ac:dyDescent="0.25">
      <c r="A6" s="17" t="s">
        <v>3</v>
      </c>
      <c r="B6" s="16" t="s">
        <v>105</v>
      </c>
      <c r="D6" s="18" t="s">
        <v>3</v>
      </c>
      <c r="E6" s="16" t="s">
        <v>111</v>
      </c>
    </row>
    <row r="7" spans="1:5" x14ac:dyDescent="0.25">
      <c r="A7" s="17" t="s">
        <v>3</v>
      </c>
      <c r="B7" s="16" t="s">
        <v>105</v>
      </c>
      <c r="D7" s="16" t="s">
        <v>3</v>
      </c>
      <c r="E7" s="16" t="s">
        <v>112</v>
      </c>
    </row>
    <row r="8" spans="1:5" x14ac:dyDescent="0.25">
      <c r="A8" s="17" t="s">
        <v>3</v>
      </c>
      <c r="B8" s="16" t="s">
        <v>15</v>
      </c>
      <c r="D8" s="18" t="s">
        <v>2</v>
      </c>
      <c r="E8" s="16" t="s">
        <v>10</v>
      </c>
    </row>
    <row r="9" spans="1:5" x14ac:dyDescent="0.25">
      <c r="A9" s="17" t="s">
        <v>3</v>
      </c>
      <c r="B9" s="16" t="s">
        <v>16</v>
      </c>
      <c r="D9" s="18" t="s">
        <v>3</v>
      </c>
      <c r="E9" s="16" t="s">
        <v>113</v>
      </c>
    </row>
    <row r="10" spans="1:5" x14ac:dyDescent="0.25">
      <c r="A10" s="17" t="s">
        <v>3</v>
      </c>
      <c r="B10" s="16" t="s">
        <v>92</v>
      </c>
      <c r="D10" s="18" t="s">
        <v>3</v>
      </c>
      <c r="E10" s="16" t="s">
        <v>114</v>
      </c>
    </row>
    <row r="11" spans="1:5" x14ac:dyDescent="0.25">
      <c r="A11" s="17" t="s">
        <v>3</v>
      </c>
      <c r="B11" s="16" t="s">
        <v>92</v>
      </c>
      <c r="D11" s="18" t="s">
        <v>5</v>
      </c>
      <c r="E11" s="16" t="s">
        <v>11</v>
      </c>
    </row>
    <row r="12" spans="1:5" x14ac:dyDescent="0.25">
      <c r="A12" s="17" t="s">
        <v>3</v>
      </c>
      <c r="B12" s="16" t="s">
        <v>19</v>
      </c>
      <c r="D12" s="18" t="s">
        <v>2</v>
      </c>
      <c r="E12" s="16" t="s">
        <v>12</v>
      </c>
    </row>
    <row r="13" spans="1:5" x14ac:dyDescent="0.25">
      <c r="A13" s="17" t="s">
        <v>3</v>
      </c>
      <c r="B13" s="16" t="s">
        <v>28</v>
      </c>
      <c r="D13" s="16" t="s">
        <v>5</v>
      </c>
      <c r="E13" s="16" t="s">
        <v>13</v>
      </c>
    </row>
    <row r="14" spans="1:5" x14ac:dyDescent="0.25">
      <c r="A14" s="17" t="s">
        <v>3</v>
      </c>
      <c r="B14" s="16" t="s">
        <v>32</v>
      </c>
      <c r="D14" s="16" t="s">
        <v>7</v>
      </c>
      <c r="E14" s="16" t="s">
        <v>115</v>
      </c>
    </row>
    <row r="15" spans="1:5" x14ac:dyDescent="0.25">
      <c r="A15" s="17" t="s">
        <v>3</v>
      </c>
      <c r="B15" s="16" t="s">
        <v>34</v>
      </c>
      <c r="D15" s="16" t="s">
        <v>7</v>
      </c>
      <c r="E15" s="16" t="s">
        <v>116</v>
      </c>
    </row>
    <row r="16" spans="1:5" x14ac:dyDescent="0.25">
      <c r="A16" s="17" t="s">
        <v>3</v>
      </c>
      <c r="B16" s="16" t="s">
        <v>35</v>
      </c>
      <c r="D16" s="16" t="s">
        <v>2</v>
      </c>
      <c r="E16" s="16" t="s">
        <v>14</v>
      </c>
    </row>
    <row r="17" spans="1:5" x14ac:dyDescent="0.25">
      <c r="A17" s="17" t="s">
        <v>3</v>
      </c>
      <c r="B17" s="16" t="s">
        <v>93</v>
      </c>
      <c r="D17" s="18" t="s">
        <v>3</v>
      </c>
      <c r="E17" s="16" t="s">
        <v>15</v>
      </c>
    </row>
    <row r="18" spans="1:5" x14ac:dyDescent="0.25">
      <c r="A18" s="17" t="s">
        <v>3</v>
      </c>
      <c r="B18" s="16" t="s">
        <v>93</v>
      </c>
      <c r="D18" s="18" t="s">
        <v>3</v>
      </c>
      <c r="E18" s="16" t="s">
        <v>16</v>
      </c>
    </row>
    <row r="19" spans="1:5" x14ac:dyDescent="0.25">
      <c r="A19" s="17" t="s">
        <v>3</v>
      </c>
      <c r="B19" s="16" t="s">
        <v>93</v>
      </c>
      <c r="D19" s="18" t="s">
        <v>5</v>
      </c>
      <c r="E19" s="16" t="s">
        <v>17</v>
      </c>
    </row>
    <row r="20" spans="1:5" x14ac:dyDescent="0.25">
      <c r="A20" s="17" t="s">
        <v>3</v>
      </c>
      <c r="B20" s="16" t="s">
        <v>39</v>
      </c>
      <c r="D20" s="16" t="s">
        <v>3</v>
      </c>
      <c r="E20" s="16" t="s">
        <v>117</v>
      </c>
    </row>
    <row r="21" spans="1:5" x14ac:dyDescent="0.25">
      <c r="A21" s="17" t="s">
        <v>3</v>
      </c>
      <c r="B21" s="16" t="s">
        <v>42</v>
      </c>
      <c r="D21" s="16" t="s">
        <v>3</v>
      </c>
      <c r="E21" s="16" t="s">
        <v>118</v>
      </c>
    </row>
    <row r="22" spans="1:5" x14ac:dyDescent="0.25">
      <c r="A22" s="17" t="s">
        <v>3</v>
      </c>
      <c r="B22" s="16" t="s">
        <v>43</v>
      </c>
      <c r="D22" s="16" t="s">
        <v>5</v>
      </c>
      <c r="E22" s="16" t="s">
        <v>18</v>
      </c>
    </row>
    <row r="23" spans="1:5" x14ac:dyDescent="0.25">
      <c r="A23" s="17" t="s">
        <v>3</v>
      </c>
      <c r="B23" s="16" t="s">
        <v>44</v>
      </c>
      <c r="D23" s="16" t="s">
        <v>2</v>
      </c>
      <c r="E23" s="16" t="s">
        <v>119</v>
      </c>
    </row>
    <row r="24" spans="1:5" x14ac:dyDescent="0.25">
      <c r="A24" s="17" t="s">
        <v>3</v>
      </c>
      <c r="B24" s="16" t="s">
        <v>94</v>
      </c>
      <c r="D24" s="16" t="s">
        <v>2</v>
      </c>
      <c r="E24" s="16" t="s">
        <v>120</v>
      </c>
    </row>
    <row r="25" spans="1:5" x14ac:dyDescent="0.25">
      <c r="A25" s="17" t="s">
        <v>3</v>
      </c>
      <c r="B25" s="16" t="s">
        <v>94</v>
      </c>
      <c r="D25" s="16" t="s">
        <v>2</v>
      </c>
      <c r="E25" s="16" t="s">
        <v>121</v>
      </c>
    </row>
    <row r="26" spans="1:5" x14ac:dyDescent="0.25">
      <c r="A26" s="17" t="s">
        <v>3</v>
      </c>
      <c r="B26" s="16" t="s">
        <v>94</v>
      </c>
      <c r="D26" s="18" t="s">
        <v>3</v>
      </c>
      <c r="E26" s="16" t="s">
        <v>19</v>
      </c>
    </row>
    <row r="27" spans="1:5" x14ac:dyDescent="0.25">
      <c r="A27" s="17" t="s">
        <v>3</v>
      </c>
      <c r="B27" s="16" t="s">
        <v>94</v>
      </c>
      <c r="D27" s="18" t="s">
        <v>7</v>
      </c>
      <c r="E27" s="16" t="s">
        <v>122</v>
      </c>
    </row>
    <row r="28" spans="1:5" x14ac:dyDescent="0.25">
      <c r="A28" s="17" t="s">
        <v>3</v>
      </c>
      <c r="B28" s="16" t="s">
        <v>46</v>
      </c>
      <c r="D28" s="16" t="s">
        <v>7</v>
      </c>
      <c r="E28" s="16" t="s">
        <v>123</v>
      </c>
    </row>
    <row r="29" spans="1:5" x14ac:dyDescent="0.25">
      <c r="A29" s="17" t="s">
        <v>3</v>
      </c>
      <c r="B29" s="16" t="s">
        <v>51</v>
      </c>
      <c r="D29" s="16" t="s">
        <v>7</v>
      </c>
      <c r="E29" s="16" t="s">
        <v>124</v>
      </c>
    </row>
    <row r="30" spans="1:5" x14ac:dyDescent="0.25">
      <c r="A30" s="17" t="s">
        <v>3</v>
      </c>
      <c r="B30" s="16" t="s">
        <v>53</v>
      </c>
      <c r="D30" s="16" t="s">
        <v>5</v>
      </c>
      <c r="E30" s="16" t="s">
        <v>20</v>
      </c>
    </row>
    <row r="31" spans="1:5" x14ac:dyDescent="0.25">
      <c r="A31" s="17" t="s">
        <v>7</v>
      </c>
      <c r="B31" s="16" t="s">
        <v>95</v>
      </c>
      <c r="D31" s="16" t="s">
        <v>5</v>
      </c>
      <c r="E31" s="16" t="s">
        <v>21</v>
      </c>
    </row>
    <row r="32" spans="1:5" x14ac:dyDescent="0.25">
      <c r="A32" s="17" t="s">
        <v>7</v>
      </c>
      <c r="B32" s="16" t="s">
        <v>95</v>
      </c>
      <c r="D32" s="18" t="s">
        <v>5</v>
      </c>
      <c r="E32" s="16" t="s">
        <v>22</v>
      </c>
    </row>
    <row r="33" spans="1:5" x14ac:dyDescent="0.25">
      <c r="A33" s="17" t="s">
        <v>7</v>
      </c>
      <c r="B33" s="16" t="s">
        <v>96</v>
      </c>
      <c r="D33" s="18" t="s">
        <v>2</v>
      </c>
      <c r="E33" s="16" t="s">
        <v>23</v>
      </c>
    </row>
    <row r="34" spans="1:5" x14ac:dyDescent="0.25">
      <c r="A34" s="17" t="s">
        <v>7</v>
      </c>
      <c r="B34" s="16" t="s">
        <v>96</v>
      </c>
      <c r="D34" s="18" t="s">
        <v>5</v>
      </c>
      <c r="E34" s="16" t="s">
        <v>24</v>
      </c>
    </row>
    <row r="35" spans="1:5" x14ac:dyDescent="0.25">
      <c r="A35" s="17" t="s">
        <v>7</v>
      </c>
      <c r="B35" s="16" t="s">
        <v>96</v>
      </c>
      <c r="D35" s="18" t="s">
        <v>5</v>
      </c>
      <c r="E35" s="16" t="s">
        <v>25</v>
      </c>
    </row>
    <row r="36" spans="1:5" x14ac:dyDescent="0.25">
      <c r="A36" s="17" t="s">
        <v>7</v>
      </c>
      <c r="B36" s="16" t="s">
        <v>97</v>
      </c>
      <c r="D36" s="18" t="s">
        <v>2</v>
      </c>
      <c r="E36" s="16" t="s">
        <v>26</v>
      </c>
    </row>
    <row r="37" spans="1:5" x14ac:dyDescent="0.25">
      <c r="A37" s="17" t="s">
        <v>7</v>
      </c>
      <c r="B37" s="16" t="s">
        <v>97</v>
      </c>
      <c r="D37" s="18" t="s">
        <v>5</v>
      </c>
      <c r="E37" s="16" t="s">
        <v>27</v>
      </c>
    </row>
    <row r="38" spans="1:5" x14ac:dyDescent="0.25">
      <c r="A38" s="17" t="s">
        <v>7</v>
      </c>
      <c r="B38" s="16" t="s">
        <v>98</v>
      </c>
      <c r="D38" s="54"/>
      <c r="E38" s="16" t="s">
        <v>125</v>
      </c>
    </row>
    <row r="39" spans="1:5" x14ac:dyDescent="0.25">
      <c r="A39" s="17" t="s">
        <v>7</v>
      </c>
      <c r="B39" s="16" t="s">
        <v>98</v>
      </c>
      <c r="D39" s="18" t="s">
        <v>3</v>
      </c>
      <c r="E39" s="16" t="s">
        <v>28</v>
      </c>
    </row>
    <row r="40" spans="1:5" x14ac:dyDescent="0.25">
      <c r="A40" s="17" t="s">
        <v>7</v>
      </c>
      <c r="B40" s="16" t="s">
        <v>99</v>
      </c>
      <c r="D40" s="54"/>
      <c r="E40" s="16" t="s">
        <v>126</v>
      </c>
    </row>
    <row r="41" spans="1:5" x14ac:dyDescent="0.25">
      <c r="A41" s="17" t="s">
        <v>7</v>
      </c>
      <c r="B41" s="16" t="s">
        <v>99</v>
      </c>
      <c r="D41" s="18" t="s">
        <v>5</v>
      </c>
      <c r="E41" s="16" t="s">
        <v>29</v>
      </c>
    </row>
    <row r="42" spans="1:5" x14ac:dyDescent="0.25">
      <c r="A42" s="17" t="s">
        <v>7</v>
      </c>
      <c r="B42" s="16" t="s">
        <v>99</v>
      </c>
      <c r="D42" s="18" t="s">
        <v>5</v>
      </c>
      <c r="E42" s="16" t="s">
        <v>30</v>
      </c>
    </row>
    <row r="43" spans="1:5" x14ac:dyDescent="0.25">
      <c r="A43" s="17" t="s">
        <v>7</v>
      </c>
      <c r="B43" s="16" t="s">
        <v>99</v>
      </c>
      <c r="D43" s="18" t="s">
        <v>5</v>
      </c>
      <c r="E43" s="16" t="s">
        <v>31</v>
      </c>
    </row>
    <row r="44" spans="1:5" x14ac:dyDescent="0.25">
      <c r="A44" s="17" t="s">
        <v>7</v>
      </c>
      <c r="B44" s="16" t="s">
        <v>99</v>
      </c>
      <c r="D44" s="18" t="s">
        <v>3</v>
      </c>
      <c r="E44" s="16" t="s">
        <v>32</v>
      </c>
    </row>
    <row r="45" spans="1:5" x14ac:dyDescent="0.25">
      <c r="A45" s="17" t="s">
        <v>7</v>
      </c>
      <c r="B45" s="16" t="s">
        <v>41</v>
      </c>
      <c r="D45" s="18" t="s">
        <v>2</v>
      </c>
      <c r="E45" s="16" t="s">
        <v>33</v>
      </c>
    </row>
    <row r="46" spans="1:5" x14ac:dyDescent="0.25">
      <c r="A46" s="17" t="s">
        <v>7</v>
      </c>
      <c r="B46" s="16" t="s">
        <v>100</v>
      </c>
      <c r="D46" s="16" t="s">
        <v>2</v>
      </c>
      <c r="E46" s="16" t="s">
        <v>127</v>
      </c>
    </row>
    <row r="47" spans="1:5" x14ac:dyDescent="0.25">
      <c r="A47" s="17" t="s">
        <v>7</v>
      </c>
      <c r="B47" s="16" t="s">
        <v>100</v>
      </c>
      <c r="D47" s="18" t="s">
        <v>2</v>
      </c>
      <c r="E47" s="16" t="s">
        <v>128</v>
      </c>
    </row>
    <row r="48" spans="1:5" x14ac:dyDescent="0.25">
      <c r="A48" s="17" t="s">
        <v>7</v>
      </c>
      <c r="B48" s="16" t="s">
        <v>100</v>
      </c>
      <c r="D48" s="18" t="s">
        <v>3</v>
      </c>
      <c r="E48" s="16" t="s">
        <v>34</v>
      </c>
    </row>
    <row r="49" spans="1:5" x14ac:dyDescent="0.25">
      <c r="A49" s="17" t="s">
        <v>7</v>
      </c>
      <c r="B49" s="16" t="s">
        <v>50</v>
      </c>
      <c r="D49" s="18" t="s">
        <v>3</v>
      </c>
      <c r="E49" s="16" t="s">
        <v>35</v>
      </c>
    </row>
    <row r="50" spans="1:5" x14ac:dyDescent="0.25">
      <c r="A50" s="17" t="s">
        <v>7</v>
      </c>
      <c r="B50" s="16" t="s">
        <v>101</v>
      </c>
      <c r="D50" s="16" t="s">
        <v>5</v>
      </c>
      <c r="E50" s="16" t="s">
        <v>36</v>
      </c>
    </row>
    <row r="51" spans="1:5" x14ac:dyDescent="0.25">
      <c r="A51" s="17" t="s">
        <v>7</v>
      </c>
      <c r="B51" s="16" t="s">
        <v>101</v>
      </c>
      <c r="D51" s="18" t="s">
        <v>3</v>
      </c>
      <c r="E51" s="16" t="s">
        <v>129</v>
      </c>
    </row>
    <row r="52" spans="1:5" x14ac:dyDescent="0.25">
      <c r="A52" s="17" t="s">
        <v>7</v>
      </c>
      <c r="B52" s="16" t="s">
        <v>101</v>
      </c>
      <c r="D52" s="18" t="s">
        <v>3</v>
      </c>
      <c r="E52" s="16" t="s">
        <v>130</v>
      </c>
    </row>
    <row r="53" spans="1:5" x14ac:dyDescent="0.25">
      <c r="A53" s="17" t="s">
        <v>7</v>
      </c>
      <c r="B53" s="16" t="s">
        <v>101</v>
      </c>
      <c r="D53" s="18" t="s">
        <v>3</v>
      </c>
      <c r="E53" s="16" t="s">
        <v>131</v>
      </c>
    </row>
    <row r="54" spans="1:5" x14ac:dyDescent="0.25">
      <c r="A54" s="17" t="s">
        <v>7</v>
      </c>
      <c r="B54" s="16" t="s">
        <v>102</v>
      </c>
      <c r="D54" s="18" t="s">
        <v>7</v>
      </c>
      <c r="E54" s="16" t="s">
        <v>132</v>
      </c>
    </row>
    <row r="55" spans="1:5" x14ac:dyDescent="0.25">
      <c r="A55" s="17" t="s">
        <v>7</v>
      </c>
      <c r="B55" s="16" t="s">
        <v>102</v>
      </c>
      <c r="D55" s="18" t="s">
        <v>7</v>
      </c>
      <c r="E55" s="16" t="s">
        <v>133</v>
      </c>
    </row>
    <row r="56" spans="1:5" x14ac:dyDescent="0.25">
      <c r="A56" s="17" t="s">
        <v>7</v>
      </c>
      <c r="B56" s="16" t="s">
        <v>102</v>
      </c>
      <c r="D56" s="18" t="s">
        <v>5</v>
      </c>
      <c r="E56" s="16" t="s">
        <v>37</v>
      </c>
    </row>
    <row r="57" spans="1:5" x14ac:dyDescent="0.25">
      <c r="A57" s="17" t="s">
        <v>2</v>
      </c>
      <c r="B57" s="16" t="s">
        <v>9</v>
      </c>
      <c r="D57" s="18" t="s">
        <v>5</v>
      </c>
      <c r="E57" s="16" t="s">
        <v>38</v>
      </c>
    </row>
    <row r="58" spans="1:5" x14ac:dyDescent="0.25">
      <c r="A58" s="17" t="s">
        <v>2</v>
      </c>
      <c r="B58" s="16" t="s">
        <v>10</v>
      </c>
      <c r="D58" s="20" t="s">
        <v>7</v>
      </c>
      <c r="E58" s="16" t="s">
        <v>134</v>
      </c>
    </row>
    <row r="59" spans="1:5" x14ac:dyDescent="0.25">
      <c r="A59" s="17" t="s">
        <v>2</v>
      </c>
      <c r="B59" s="16" t="s">
        <v>12</v>
      </c>
      <c r="D59" s="20" t="s">
        <v>7</v>
      </c>
      <c r="E59" s="16" t="s">
        <v>135</v>
      </c>
    </row>
    <row r="60" spans="1:5" x14ac:dyDescent="0.25">
      <c r="A60" s="17" t="s">
        <v>2</v>
      </c>
      <c r="B60" s="16" t="s">
        <v>14</v>
      </c>
      <c r="D60" s="20" t="s">
        <v>7</v>
      </c>
      <c r="E60" s="16" t="s">
        <v>136</v>
      </c>
    </row>
    <row r="61" spans="1:5" x14ac:dyDescent="0.25">
      <c r="A61" s="17" t="s">
        <v>2</v>
      </c>
      <c r="B61" s="16" t="s">
        <v>103</v>
      </c>
      <c r="D61" s="20" t="s">
        <v>7</v>
      </c>
      <c r="E61" s="16" t="s">
        <v>137</v>
      </c>
    </row>
    <row r="62" spans="1:5" x14ac:dyDescent="0.25">
      <c r="A62" s="17" t="s">
        <v>2</v>
      </c>
      <c r="B62" s="16" t="s">
        <v>103</v>
      </c>
      <c r="D62" s="20" t="s">
        <v>7</v>
      </c>
      <c r="E62" s="16" t="s">
        <v>138</v>
      </c>
    </row>
    <row r="63" spans="1:5" x14ac:dyDescent="0.25">
      <c r="A63" s="17" t="s">
        <v>2</v>
      </c>
      <c r="B63" s="16" t="s">
        <v>103</v>
      </c>
      <c r="D63" s="20" t="s">
        <v>7</v>
      </c>
      <c r="E63" s="16" t="s">
        <v>139</v>
      </c>
    </row>
    <row r="64" spans="1:5" x14ac:dyDescent="0.25">
      <c r="A64" s="17" t="s">
        <v>2</v>
      </c>
      <c r="B64" s="16" t="s">
        <v>23</v>
      </c>
      <c r="D64" s="20" t="s">
        <v>7</v>
      </c>
      <c r="E64" s="16" t="s">
        <v>140</v>
      </c>
    </row>
    <row r="65" spans="1:5" x14ac:dyDescent="0.25">
      <c r="A65" s="17" t="s">
        <v>2</v>
      </c>
      <c r="B65" s="16" t="s">
        <v>26</v>
      </c>
      <c r="D65" s="18" t="s">
        <v>3</v>
      </c>
      <c r="E65" s="16" t="s">
        <v>39</v>
      </c>
    </row>
    <row r="66" spans="1:5" x14ac:dyDescent="0.25">
      <c r="A66" s="17" t="s">
        <v>2</v>
      </c>
      <c r="B66" s="16" t="s">
        <v>33</v>
      </c>
      <c r="D66" s="55"/>
      <c r="E66" s="16" t="s">
        <v>141</v>
      </c>
    </row>
    <row r="67" spans="1:5" x14ac:dyDescent="0.25">
      <c r="A67" s="17" t="s">
        <v>2</v>
      </c>
      <c r="B67" s="16" t="s">
        <v>104</v>
      </c>
      <c r="D67" s="16" t="s">
        <v>5</v>
      </c>
      <c r="E67" s="16" t="s">
        <v>40</v>
      </c>
    </row>
    <row r="68" spans="1:5" x14ac:dyDescent="0.25">
      <c r="A68" s="17" t="s">
        <v>2</v>
      </c>
      <c r="B68" s="16" t="s">
        <v>104</v>
      </c>
      <c r="D68" s="16" t="s">
        <v>7</v>
      </c>
      <c r="E68" s="16" t="s">
        <v>41</v>
      </c>
    </row>
    <row r="69" spans="1:5" x14ac:dyDescent="0.25">
      <c r="A69" s="17" t="s">
        <v>2</v>
      </c>
      <c r="B69" s="16" t="s">
        <v>106</v>
      </c>
      <c r="D69" s="18" t="s">
        <v>3</v>
      </c>
      <c r="E69" s="16" t="s">
        <v>42</v>
      </c>
    </row>
    <row r="70" spans="1:5" x14ac:dyDescent="0.25">
      <c r="A70" s="17" t="s">
        <v>2</v>
      </c>
      <c r="B70" s="16" t="s">
        <v>106</v>
      </c>
      <c r="D70" s="18" t="s">
        <v>3</v>
      </c>
      <c r="E70" s="16" t="s">
        <v>43</v>
      </c>
    </row>
    <row r="71" spans="1:5" x14ac:dyDescent="0.25">
      <c r="A71" s="17" t="s">
        <v>2</v>
      </c>
      <c r="B71" s="16" t="s">
        <v>45</v>
      </c>
      <c r="D71" s="18" t="s">
        <v>3</v>
      </c>
      <c r="E71" s="16" t="s">
        <v>44</v>
      </c>
    </row>
    <row r="72" spans="1:5" x14ac:dyDescent="0.25">
      <c r="A72" s="17" t="s">
        <v>2</v>
      </c>
      <c r="B72" s="16" t="s">
        <v>107</v>
      </c>
      <c r="D72" s="18" t="s">
        <v>3</v>
      </c>
      <c r="E72" s="16" t="s">
        <v>142</v>
      </c>
    </row>
    <row r="73" spans="1:5" x14ac:dyDescent="0.25">
      <c r="A73" s="17" t="s">
        <v>2</v>
      </c>
      <c r="B73" s="16" t="s">
        <v>107</v>
      </c>
      <c r="D73" s="18" t="s">
        <v>3</v>
      </c>
      <c r="E73" s="16" t="s">
        <v>143</v>
      </c>
    </row>
    <row r="74" spans="1:5" x14ac:dyDescent="0.25">
      <c r="A74" s="17" t="s">
        <v>2</v>
      </c>
      <c r="B74" s="16" t="s">
        <v>107</v>
      </c>
      <c r="D74" s="18" t="s">
        <v>3</v>
      </c>
      <c r="E74" s="16" t="s">
        <v>144</v>
      </c>
    </row>
    <row r="75" spans="1:5" x14ac:dyDescent="0.25">
      <c r="A75" s="17" t="s">
        <v>2</v>
      </c>
      <c r="B75" s="16" t="s">
        <v>107</v>
      </c>
      <c r="D75" s="18" t="s">
        <v>3</v>
      </c>
      <c r="E75" s="16" t="s">
        <v>145</v>
      </c>
    </row>
    <row r="76" spans="1:5" x14ac:dyDescent="0.25">
      <c r="A76" s="17" t="s">
        <v>2</v>
      </c>
      <c r="B76" s="16" t="s">
        <v>49</v>
      </c>
      <c r="D76" s="18" t="s">
        <v>2</v>
      </c>
      <c r="E76" s="16" t="s">
        <v>146</v>
      </c>
    </row>
    <row r="77" spans="1:5" x14ac:dyDescent="0.25">
      <c r="A77" s="17" t="s">
        <v>2</v>
      </c>
      <c r="B77" s="16" t="s">
        <v>108</v>
      </c>
      <c r="D77" s="18" t="s">
        <v>2</v>
      </c>
      <c r="E77" s="16" t="s">
        <v>147</v>
      </c>
    </row>
    <row r="78" spans="1:5" x14ac:dyDescent="0.25">
      <c r="A78" s="17" t="s">
        <v>2</v>
      </c>
      <c r="B78" s="16" t="s">
        <v>108</v>
      </c>
      <c r="D78" s="54"/>
      <c r="E78" s="16" t="s">
        <v>148</v>
      </c>
    </row>
    <row r="79" spans="1:5" x14ac:dyDescent="0.25">
      <c r="A79" s="17" t="s">
        <v>2</v>
      </c>
      <c r="B79" s="16" t="s">
        <v>108</v>
      </c>
      <c r="D79" s="18" t="s">
        <v>2</v>
      </c>
      <c r="E79" s="16" t="s">
        <v>45</v>
      </c>
    </row>
    <row r="80" spans="1:5" x14ac:dyDescent="0.25">
      <c r="A80" s="17" t="s">
        <v>2</v>
      </c>
      <c r="B80" s="16" t="s">
        <v>108</v>
      </c>
      <c r="D80" s="18" t="s">
        <v>3</v>
      </c>
      <c r="E80" s="16" t="s">
        <v>46</v>
      </c>
    </row>
    <row r="81" spans="1:5" x14ac:dyDescent="0.25">
      <c r="A81" s="17" t="s">
        <v>5</v>
      </c>
      <c r="B81" s="16" t="s">
        <v>6</v>
      </c>
      <c r="D81" s="18" t="s">
        <v>2</v>
      </c>
      <c r="E81" s="16" t="s">
        <v>149</v>
      </c>
    </row>
    <row r="82" spans="1:5" x14ac:dyDescent="0.25">
      <c r="A82" s="17" t="s">
        <v>5</v>
      </c>
      <c r="B82" s="16" t="s">
        <v>11</v>
      </c>
      <c r="D82" s="18" t="s">
        <v>2</v>
      </c>
      <c r="E82" s="16" t="s">
        <v>150</v>
      </c>
    </row>
    <row r="83" spans="1:5" x14ac:dyDescent="0.25">
      <c r="A83" s="17" t="s">
        <v>5</v>
      </c>
      <c r="B83" s="16" t="s">
        <v>13</v>
      </c>
      <c r="D83" s="18" t="s">
        <v>2</v>
      </c>
      <c r="E83" s="16" t="s">
        <v>151</v>
      </c>
    </row>
    <row r="84" spans="1:5" x14ac:dyDescent="0.25">
      <c r="A84" s="17" t="s">
        <v>5</v>
      </c>
      <c r="B84" s="16" t="s">
        <v>17</v>
      </c>
      <c r="D84" s="18" t="s">
        <v>2</v>
      </c>
      <c r="E84" s="16" t="s">
        <v>152</v>
      </c>
    </row>
    <row r="85" spans="1:5" x14ac:dyDescent="0.25">
      <c r="A85" s="17" t="s">
        <v>5</v>
      </c>
      <c r="B85" s="16" t="s">
        <v>18</v>
      </c>
      <c r="D85" s="18" t="s">
        <v>5</v>
      </c>
      <c r="E85" s="16" t="s">
        <v>47</v>
      </c>
    </row>
    <row r="86" spans="1:5" x14ac:dyDescent="0.25">
      <c r="A86" s="17" t="s">
        <v>5</v>
      </c>
      <c r="B86" s="16" t="s">
        <v>20</v>
      </c>
      <c r="D86" s="18" t="s">
        <v>5</v>
      </c>
      <c r="E86" s="16" t="s">
        <v>48</v>
      </c>
    </row>
    <row r="87" spans="1:5" x14ac:dyDescent="0.25">
      <c r="A87" s="17" t="s">
        <v>5</v>
      </c>
      <c r="B87" s="16" t="s">
        <v>21</v>
      </c>
      <c r="D87" s="19" t="s">
        <v>172</v>
      </c>
      <c r="E87" s="16" t="s">
        <v>183</v>
      </c>
    </row>
    <row r="88" spans="1:5" x14ac:dyDescent="0.25">
      <c r="A88" s="17" t="s">
        <v>5</v>
      </c>
      <c r="B88" s="16" t="s">
        <v>22</v>
      </c>
      <c r="D88" s="18" t="s">
        <v>2</v>
      </c>
      <c r="E88" s="16" t="s">
        <v>49</v>
      </c>
    </row>
    <row r="89" spans="1:5" x14ac:dyDescent="0.25">
      <c r="A89" s="17" t="s">
        <v>5</v>
      </c>
      <c r="B89" s="16" t="s">
        <v>24</v>
      </c>
      <c r="D89" s="18" t="s">
        <v>7</v>
      </c>
      <c r="E89" s="16" t="s">
        <v>153</v>
      </c>
    </row>
    <row r="90" spans="1:5" x14ac:dyDescent="0.25">
      <c r="A90" s="17" t="s">
        <v>5</v>
      </c>
      <c r="B90" s="16" t="s">
        <v>25</v>
      </c>
      <c r="D90" s="18" t="s">
        <v>7</v>
      </c>
      <c r="E90" s="16" t="s">
        <v>154</v>
      </c>
    </row>
    <row r="91" spans="1:5" x14ac:dyDescent="0.25">
      <c r="A91" s="17" t="s">
        <v>5</v>
      </c>
      <c r="B91" s="16" t="s">
        <v>27</v>
      </c>
      <c r="D91" s="18" t="s">
        <v>7</v>
      </c>
      <c r="E91" s="16" t="s">
        <v>155</v>
      </c>
    </row>
    <row r="92" spans="1:5" x14ac:dyDescent="0.25">
      <c r="A92" s="17" t="s">
        <v>5</v>
      </c>
      <c r="B92" s="16" t="s">
        <v>29</v>
      </c>
      <c r="D92" s="18" t="s">
        <v>7</v>
      </c>
      <c r="E92" s="16" t="s">
        <v>50</v>
      </c>
    </row>
    <row r="93" spans="1:5" x14ac:dyDescent="0.25">
      <c r="A93" s="17" t="s">
        <v>5</v>
      </c>
      <c r="B93" s="16" t="s">
        <v>30</v>
      </c>
      <c r="D93" s="18" t="s">
        <v>7</v>
      </c>
      <c r="E93" s="16" t="s">
        <v>156</v>
      </c>
    </row>
    <row r="94" spans="1:5" x14ac:dyDescent="0.25">
      <c r="A94" s="17" t="s">
        <v>5</v>
      </c>
      <c r="B94" s="16" t="s">
        <v>31</v>
      </c>
      <c r="D94" s="18" t="s">
        <v>7</v>
      </c>
      <c r="E94" s="16" t="s">
        <v>157</v>
      </c>
    </row>
    <row r="95" spans="1:5" x14ac:dyDescent="0.25">
      <c r="A95" s="17" t="s">
        <v>5</v>
      </c>
      <c r="B95" s="16" t="s">
        <v>36</v>
      </c>
      <c r="D95" s="18" t="s">
        <v>7</v>
      </c>
      <c r="E95" s="16" t="s">
        <v>158</v>
      </c>
    </row>
    <row r="96" spans="1:5" x14ac:dyDescent="0.25">
      <c r="A96" s="17" t="s">
        <v>5</v>
      </c>
      <c r="B96" s="16" t="s">
        <v>37</v>
      </c>
      <c r="D96" s="18" t="s">
        <v>7</v>
      </c>
      <c r="E96" s="16" t="s">
        <v>159</v>
      </c>
    </row>
    <row r="97" spans="1:5" x14ac:dyDescent="0.25">
      <c r="A97" s="17" t="s">
        <v>5</v>
      </c>
      <c r="B97" s="16" t="s">
        <v>38</v>
      </c>
      <c r="D97" s="16" t="s">
        <v>3</v>
      </c>
      <c r="E97" s="16" t="s">
        <v>51</v>
      </c>
    </row>
    <row r="98" spans="1:5" x14ac:dyDescent="0.25">
      <c r="A98" s="17" t="s">
        <v>5</v>
      </c>
      <c r="B98" s="16" t="s">
        <v>40</v>
      </c>
      <c r="D98" s="16" t="s">
        <v>7</v>
      </c>
      <c r="E98" s="16" t="s">
        <v>160</v>
      </c>
    </row>
    <row r="99" spans="1:5" x14ac:dyDescent="0.25">
      <c r="A99" s="17" t="s">
        <v>5</v>
      </c>
      <c r="B99" s="16" t="s">
        <v>47</v>
      </c>
      <c r="D99" s="16" t="s">
        <v>7</v>
      </c>
      <c r="E99" s="16" t="s">
        <v>161</v>
      </c>
    </row>
    <row r="100" spans="1:5" x14ac:dyDescent="0.25">
      <c r="A100" s="17" t="s">
        <v>5</v>
      </c>
      <c r="B100" s="16" t="s">
        <v>48</v>
      </c>
      <c r="D100" s="16" t="s">
        <v>7</v>
      </c>
      <c r="E100" s="16" t="s">
        <v>162</v>
      </c>
    </row>
    <row r="101" spans="1:5" x14ac:dyDescent="0.25">
      <c r="A101" s="17" t="s">
        <v>5</v>
      </c>
      <c r="B101" s="16" t="s">
        <v>109</v>
      </c>
      <c r="D101" s="16" t="s">
        <v>5</v>
      </c>
      <c r="E101" s="16" t="s">
        <v>163</v>
      </c>
    </row>
    <row r="102" spans="1:5" x14ac:dyDescent="0.25">
      <c r="A102" s="17" t="s">
        <v>5</v>
      </c>
      <c r="B102" s="16" t="s">
        <v>109</v>
      </c>
      <c r="D102" s="16" t="s">
        <v>5</v>
      </c>
      <c r="E102" s="16" t="s">
        <v>164</v>
      </c>
    </row>
    <row r="103" spans="1:5" x14ac:dyDescent="0.25">
      <c r="A103" s="17" t="s">
        <v>5</v>
      </c>
      <c r="B103" s="16" t="s">
        <v>52</v>
      </c>
      <c r="D103" s="16" t="s">
        <v>5</v>
      </c>
      <c r="E103" s="16" t="s">
        <v>52</v>
      </c>
    </row>
    <row r="104" spans="1:5" x14ac:dyDescent="0.25">
      <c r="A104" s="17" t="s">
        <v>5</v>
      </c>
      <c r="B104" s="16" t="s">
        <v>110</v>
      </c>
      <c r="D104" s="18" t="s">
        <v>5</v>
      </c>
      <c r="E104" s="16" t="s">
        <v>165</v>
      </c>
    </row>
    <row r="105" spans="1:5" x14ac:dyDescent="0.25">
      <c r="A105" s="17" t="s">
        <v>5</v>
      </c>
      <c r="B105" s="16" t="s">
        <v>110</v>
      </c>
      <c r="D105" s="18" t="s">
        <v>5</v>
      </c>
      <c r="E105" s="16" t="s">
        <v>166</v>
      </c>
    </row>
    <row r="106" spans="1:5" x14ac:dyDescent="0.25">
      <c r="A106" s="17" t="s">
        <v>5</v>
      </c>
      <c r="B106" s="16" t="s">
        <v>110</v>
      </c>
      <c r="D106" s="18" t="s">
        <v>5</v>
      </c>
      <c r="E106" s="16" t="s">
        <v>167</v>
      </c>
    </row>
    <row r="107" spans="1:5" x14ac:dyDescent="0.25">
      <c r="D107" s="18" t="s">
        <v>2</v>
      </c>
      <c r="E107" s="16" t="s">
        <v>168</v>
      </c>
    </row>
    <row r="108" spans="1:5" x14ac:dyDescent="0.25">
      <c r="D108" s="18" t="s">
        <v>2</v>
      </c>
      <c r="E108" s="16" t="s">
        <v>169</v>
      </c>
    </row>
    <row r="109" spans="1:5" x14ac:dyDescent="0.25">
      <c r="D109" s="18" t="s">
        <v>2</v>
      </c>
      <c r="E109" s="16" t="s">
        <v>170</v>
      </c>
    </row>
    <row r="110" spans="1:5" x14ac:dyDescent="0.25">
      <c r="D110" s="18" t="s">
        <v>2</v>
      </c>
      <c r="E110" s="16" t="s">
        <v>171</v>
      </c>
    </row>
    <row r="111" spans="1:5" x14ac:dyDescent="0.25">
      <c r="D111" s="18" t="s">
        <v>3</v>
      </c>
      <c r="E111" s="16" t="s">
        <v>53</v>
      </c>
    </row>
  </sheetData>
  <sortState ref="A2:C106">
    <sortCondition ref="A2:A106"/>
    <sortCondition ref="C2:C10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V111"/>
  <sheetViews>
    <sheetView showGridLines="0" tabSelected="1" topLeftCell="D1" workbookViewId="0">
      <pane ySplit="1" topLeftCell="A2" activePane="bottomLeft" state="frozen"/>
      <selection pane="bottomLeft" activeCell="U10" sqref="U10"/>
    </sheetView>
  </sheetViews>
  <sheetFormatPr defaultColWidth="21.7109375" defaultRowHeight="15" x14ac:dyDescent="0.25"/>
  <cols>
    <col min="1" max="1" width="5.140625" style="1" bestFit="1" customWidth="1"/>
    <col min="2" max="2" width="39.42578125" style="1" bestFit="1" customWidth="1"/>
    <col min="3" max="3" width="8" style="46" customWidth="1"/>
    <col min="4" max="5" width="7.5703125" style="46" customWidth="1"/>
    <col min="6" max="6" width="5.140625" style="46" customWidth="1"/>
    <col min="7" max="7" width="8" style="134" customWidth="1"/>
    <col min="8" max="9" width="7.5703125" style="46" customWidth="1"/>
    <col min="10" max="10" width="5.42578125" style="134" customWidth="1"/>
    <col min="11" max="11" width="7.5703125" style="46" customWidth="1"/>
    <col min="12" max="12" width="8" style="46" customWidth="1"/>
    <col min="13" max="15" width="7.5703125" style="46" customWidth="1"/>
    <col min="16" max="16" width="8" style="46" bestFit="1" customWidth="1"/>
    <col min="17" max="17" width="8" style="134" customWidth="1"/>
    <col min="18" max="18" width="7.140625" style="141" customWidth="1"/>
    <col min="19" max="19" width="7.140625" style="1" customWidth="1"/>
    <col min="20" max="20" width="46.5703125" style="1" bestFit="1" customWidth="1"/>
    <col min="21" max="21" width="32.5703125" style="1" bestFit="1" customWidth="1"/>
    <col min="22" max="16384" width="21.7109375" style="1"/>
  </cols>
  <sheetData>
    <row r="1" spans="1:22" s="3" customFormat="1" ht="278.25" x14ac:dyDescent="0.25">
      <c r="A1" s="2" t="s">
        <v>0</v>
      </c>
      <c r="B1" s="2" t="s">
        <v>1</v>
      </c>
      <c r="C1" s="135" t="s">
        <v>198</v>
      </c>
      <c r="D1" s="135" t="s">
        <v>197</v>
      </c>
      <c r="E1" s="135" t="s">
        <v>199</v>
      </c>
      <c r="F1" s="135" t="s">
        <v>200</v>
      </c>
      <c r="G1" s="136" t="s">
        <v>201</v>
      </c>
      <c r="H1" s="135" t="s">
        <v>202</v>
      </c>
      <c r="I1" s="135" t="s">
        <v>203</v>
      </c>
      <c r="J1" s="136" t="s">
        <v>204</v>
      </c>
      <c r="K1" s="135" t="s">
        <v>205</v>
      </c>
      <c r="L1" s="135" t="s">
        <v>206</v>
      </c>
      <c r="M1" s="135" t="s">
        <v>207</v>
      </c>
      <c r="N1" s="135" t="s">
        <v>208</v>
      </c>
      <c r="O1" s="135" t="s">
        <v>209</v>
      </c>
      <c r="P1" s="167" t="s">
        <v>213</v>
      </c>
      <c r="Q1" s="136" t="s">
        <v>196</v>
      </c>
      <c r="R1" s="142"/>
      <c r="S1" s="140"/>
      <c r="T1" s="6" t="s">
        <v>187</v>
      </c>
      <c r="U1" s="128" t="s">
        <v>210</v>
      </c>
      <c r="V1" s="168" t="s">
        <v>215</v>
      </c>
    </row>
    <row r="2" spans="1:22" s="12" customFormat="1" x14ac:dyDescent="0.25">
      <c r="A2" s="166" t="s">
        <v>172</v>
      </c>
      <c r="B2" s="162" t="s">
        <v>214</v>
      </c>
      <c r="C2" s="163">
        <f>SUM(C32,C59,C84,C111)</f>
        <v>16719</v>
      </c>
      <c r="D2" s="163">
        <f>SUM(D32,D59,D84,D111)</f>
        <v>24</v>
      </c>
      <c r="E2" s="163">
        <f>SUM(E32,E59,E84,E111)</f>
        <v>118</v>
      </c>
      <c r="F2" s="163">
        <f>SUM(F32,F59,F84,F111)</f>
        <v>0</v>
      </c>
      <c r="G2" s="165">
        <v>16861</v>
      </c>
      <c r="H2" s="164">
        <f t="shared" ref="H2:O2" si="0">SUM(H32,H59,H84,H111)</f>
        <v>0</v>
      </c>
      <c r="I2" s="164">
        <f t="shared" si="0"/>
        <v>145</v>
      </c>
      <c r="J2" s="161">
        <f t="shared" si="0"/>
        <v>145</v>
      </c>
      <c r="K2" s="164">
        <f t="shared" si="0"/>
        <v>6964</v>
      </c>
      <c r="L2" s="164">
        <f t="shared" si="0"/>
        <v>11931</v>
      </c>
      <c r="M2" s="164">
        <f t="shared" si="0"/>
        <v>85</v>
      </c>
      <c r="N2" s="164">
        <f t="shared" si="0"/>
        <v>1768</v>
      </c>
      <c r="O2" s="164">
        <f t="shared" si="0"/>
        <v>1212</v>
      </c>
      <c r="P2" s="139">
        <v>43428</v>
      </c>
      <c r="Q2" s="50">
        <v>82394</v>
      </c>
      <c r="R2" s="149"/>
      <c r="S2" s="149"/>
    </row>
    <row r="3" spans="1:22" x14ac:dyDescent="0.25">
      <c r="A3" s="18" t="s">
        <v>3</v>
      </c>
      <c r="B3" s="16" t="s">
        <v>4</v>
      </c>
      <c r="C3" s="48">
        <v>117</v>
      </c>
      <c r="D3" s="48">
        <v>0</v>
      </c>
      <c r="E3" s="48">
        <v>0</v>
      </c>
      <c r="F3" s="48">
        <v>0</v>
      </c>
      <c r="G3" s="144">
        <v>117</v>
      </c>
      <c r="H3" s="48">
        <v>0</v>
      </c>
      <c r="I3" s="48">
        <v>0</v>
      </c>
      <c r="J3" s="144">
        <v>0</v>
      </c>
      <c r="K3" s="48">
        <v>12</v>
      </c>
      <c r="L3" s="48">
        <v>0</v>
      </c>
      <c r="M3" s="48">
        <v>0</v>
      </c>
      <c r="N3" s="48">
        <v>0</v>
      </c>
      <c r="O3" s="48">
        <v>0</v>
      </c>
      <c r="P3" s="48"/>
      <c r="Q3" s="144">
        <v>129</v>
      </c>
      <c r="S3" s="141"/>
    </row>
    <row r="4" spans="1:22" x14ac:dyDescent="0.25">
      <c r="A4" s="18" t="s">
        <v>3</v>
      </c>
      <c r="B4" s="16" t="s">
        <v>8</v>
      </c>
      <c r="C4" s="48">
        <v>163</v>
      </c>
      <c r="D4" s="48">
        <v>24</v>
      </c>
      <c r="E4" s="48">
        <v>0</v>
      </c>
      <c r="F4" s="48">
        <v>0</v>
      </c>
      <c r="G4" s="144">
        <v>187</v>
      </c>
      <c r="H4" s="48">
        <v>0</v>
      </c>
      <c r="I4" s="48">
        <v>0</v>
      </c>
      <c r="J4" s="144">
        <v>0</v>
      </c>
      <c r="K4" s="48">
        <v>391</v>
      </c>
      <c r="L4" s="48">
        <v>211</v>
      </c>
      <c r="M4" s="48">
        <v>0</v>
      </c>
      <c r="N4" s="48">
        <v>280</v>
      </c>
      <c r="O4" s="48">
        <v>0</v>
      </c>
      <c r="P4" s="48"/>
      <c r="Q4" s="144">
        <v>1069</v>
      </c>
      <c r="S4" s="141"/>
    </row>
    <row r="5" spans="1:22" x14ac:dyDescent="0.25">
      <c r="A5" s="18" t="s">
        <v>3</v>
      </c>
      <c r="B5" s="16" t="s">
        <v>111</v>
      </c>
      <c r="C5" s="48">
        <v>106</v>
      </c>
      <c r="D5" s="48">
        <v>0</v>
      </c>
      <c r="E5" s="48">
        <v>0</v>
      </c>
      <c r="F5" s="48">
        <v>0</v>
      </c>
      <c r="G5" s="144">
        <v>106</v>
      </c>
      <c r="H5" s="48">
        <v>0</v>
      </c>
      <c r="I5" s="48">
        <v>0</v>
      </c>
      <c r="J5" s="144">
        <v>0</v>
      </c>
      <c r="K5" s="48">
        <v>0</v>
      </c>
      <c r="L5" s="48">
        <v>0</v>
      </c>
      <c r="M5" s="48">
        <v>0</v>
      </c>
      <c r="N5" s="48">
        <v>0</v>
      </c>
      <c r="O5" s="48">
        <v>0</v>
      </c>
      <c r="P5" s="48"/>
      <c r="Q5" s="144">
        <v>106</v>
      </c>
      <c r="S5" s="141"/>
      <c r="T5"/>
    </row>
    <row r="6" spans="1:22" x14ac:dyDescent="0.25">
      <c r="A6" s="16" t="s">
        <v>3</v>
      </c>
      <c r="B6" s="16" t="s">
        <v>112</v>
      </c>
      <c r="C6" s="48">
        <v>195</v>
      </c>
      <c r="D6" s="48">
        <v>0</v>
      </c>
      <c r="E6" s="48">
        <v>0</v>
      </c>
      <c r="F6" s="48">
        <v>0</v>
      </c>
      <c r="G6" s="144">
        <v>195</v>
      </c>
      <c r="H6" s="48">
        <v>0</v>
      </c>
      <c r="I6" s="48">
        <v>0</v>
      </c>
      <c r="J6" s="144">
        <v>0</v>
      </c>
      <c r="K6" s="48">
        <v>300</v>
      </c>
      <c r="L6" s="48">
        <v>0</v>
      </c>
      <c r="M6" s="48">
        <v>0</v>
      </c>
      <c r="N6" s="48">
        <v>0</v>
      </c>
      <c r="O6" s="48">
        <v>0</v>
      </c>
      <c r="P6" s="48"/>
      <c r="Q6" s="144">
        <v>495</v>
      </c>
      <c r="S6" s="141"/>
    </row>
    <row r="7" spans="1:22" x14ac:dyDescent="0.25">
      <c r="A7" s="18" t="s">
        <v>3</v>
      </c>
      <c r="B7" s="16" t="s">
        <v>113</v>
      </c>
      <c r="C7" s="48">
        <v>248</v>
      </c>
      <c r="D7" s="48">
        <v>0</v>
      </c>
      <c r="E7" s="48">
        <v>13</v>
      </c>
      <c r="F7" s="48">
        <v>0</v>
      </c>
      <c r="G7" s="144">
        <v>261</v>
      </c>
      <c r="H7" s="48">
        <v>0</v>
      </c>
      <c r="I7" s="48">
        <v>0</v>
      </c>
      <c r="J7" s="144">
        <v>0</v>
      </c>
      <c r="K7" s="48">
        <v>129</v>
      </c>
      <c r="L7" s="48">
        <v>793</v>
      </c>
      <c r="M7" s="48">
        <v>0</v>
      </c>
      <c r="N7" s="48">
        <v>0</v>
      </c>
      <c r="O7" s="48">
        <v>0</v>
      </c>
      <c r="P7" s="48"/>
      <c r="Q7" s="144">
        <v>1183</v>
      </c>
      <c r="S7" s="141"/>
    </row>
    <row r="8" spans="1:22" x14ac:dyDescent="0.25">
      <c r="A8" s="18" t="s">
        <v>3</v>
      </c>
      <c r="B8" s="16" t="s">
        <v>114</v>
      </c>
      <c r="C8" s="48">
        <v>150</v>
      </c>
      <c r="D8" s="48">
        <v>0</v>
      </c>
      <c r="E8" s="48">
        <v>0</v>
      </c>
      <c r="F8" s="48">
        <v>0</v>
      </c>
      <c r="G8" s="144">
        <v>150</v>
      </c>
      <c r="H8" s="48">
        <v>0</v>
      </c>
      <c r="I8" s="48">
        <v>0</v>
      </c>
      <c r="J8" s="144">
        <v>0</v>
      </c>
      <c r="K8" s="48">
        <v>0</v>
      </c>
      <c r="L8" s="48">
        <v>0</v>
      </c>
      <c r="M8" s="48">
        <v>0</v>
      </c>
      <c r="N8" s="48">
        <v>0</v>
      </c>
      <c r="O8" s="48">
        <v>0</v>
      </c>
      <c r="P8" s="48"/>
      <c r="Q8" s="144">
        <v>150</v>
      </c>
      <c r="S8" s="141"/>
    </row>
    <row r="9" spans="1:22" x14ac:dyDescent="0.25">
      <c r="A9" s="18" t="s">
        <v>3</v>
      </c>
      <c r="B9" s="16" t="s">
        <v>15</v>
      </c>
      <c r="C9" s="48">
        <v>125</v>
      </c>
      <c r="D9" s="48">
        <v>0</v>
      </c>
      <c r="E9" s="48">
        <v>0</v>
      </c>
      <c r="F9" s="48">
        <v>0</v>
      </c>
      <c r="G9" s="144">
        <v>125</v>
      </c>
      <c r="H9" s="48">
        <v>0</v>
      </c>
      <c r="I9" s="48">
        <v>0</v>
      </c>
      <c r="J9" s="144">
        <v>0</v>
      </c>
      <c r="K9" s="48">
        <v>181</v>
      </c>
      <c r="L9" s="48">
        <v>0</v>
      </c>
      <c r="M9" s="48">
        <v>0</v>
      </c>
      <c r="N9" s="48">
        <v>0</v>
      </c>
      <c r="O9" s="48">
        <v>0</v>
      </c>
      <c r="P9" s="48"/>
      <c r="Q9" s="144">
        <v>306</v>
      </c>
      <c r="S9" s="141"/>
    </row>
    <row r="10" spans="1:22" x14ac:dyDescent="0.25">
      <c r="A10" s="18" t="s">
        <v>3</v>
      </c>
      <c r="B10" s="16" t="s">
        <v>16</v>
      </c>
      <c r="C10" s="48">
        <v>375</v>
      </c>
      <c r="D10" s="48">
        <v>0</v>
      </c>
      <c r="E10" s="48">
        <v>0</v>
      </c>
      <c r="F10" s="48">
        <v>0</v>
      </c>
      <c r="G10" s="144">
        <v>375</v>
      </c>
      <c r="H10" s="48">
        <v>0</v>
      </c>
      <c r="I10" s="48">
        <v>23</v>
      </c>
      <c r="J10" s="144">
        <v>23</v>
      </c>
      <c r="K10" s="48">
        <v>1634</v>
      </c>
      <c r="L10" s="48">
        <v>459</v>
      </c>
      <c r="M10" s="48">
        <v>0</v>
      </c>
      <c r="N10" s="48">
        <v>0</v>
      </c>
      <c r="O10" s="48">
        <v>864</v>
      </c>
      <c r="P10" s="48"/>
      <c r="Q10" s="144">
        <v>3355</v>
      </c>
      <c r="S10" s="141"/>
    </row>
    <row r="11" spans="1:22" x14ac:dyDescent="0.25">
      <c r="A11" s="16" t="s">
        <v>3</v>
      </c>
      <c r="B11" s="16" t="s">
        <v>117</v>
      </c>
      <c r="C11" s="48">
        <v>90</v>
      </c>
      <c r="D11" s="48">
        <v>0</v>
      </c>
      <c r="E11" s="48">
        <v>0</v>
      </c>
      <c r="F11" s="48">
        <v>0</v>
      </c>
      <c r="G11" s="144">
        <v>90</v>
      </c>
      <c r="H11" s="48">
        <v>0</v>
      </c>
      <c r="I11" s="48">
        <v>0</v>
      </c>
      <c r="J11" s="144">
        <v>0</v>
      </c>
      <c r="K11" s="48">
        <v>0</v>
      </c>
      <c r="L11" s="48">
        <v>0</v>
      </c>
      <c r="M11" s="48">
        <v>0</v>
      </c>
      <c r="N11" s="48">
        <v>0</v>
      </c>
      <c r="O11" s="48">
        <v>0</v>
      </c>
      <c r="P11" s="48"/>
      <c r="Q11" s="144">
        <v>90</v>
      </c>
      <c r="S11" s="141"/>
    </row>
    <row r="12" spans="1:22" x14ac:dyDescent="0.25">
      <c r="A12" s="16" t="s">
        <v>3</v>
      </c>
      <c r="B12" s="16" t="s">
        <v>118</v>
      </c>
      <c r="C12" s="48">
        <v>116</v>
      </c>
      <c r="D12" s="48">
        <v>0</v>
      </c>
      <c r="E12" s="48">
        <v>0</v>
      </c>
      <c r="F12" s="48">
        <v>0</v>
      </c>
      <c r="G12" s="144">
        <v>116</v>
      </c>
      <c r="H12" s="48">
        <v>0</v>
      </c>
      <c r="I12" s="48">
        <v>0</v>
      </c>
      <c r="J12" s="144">
        <v>0</v>
      </c>
      <c r="K12" s="48">
        <v>0</v>
      </c>
      <c r="L12" s="48">
        <v>412</v>
      </c>
      <c r="M12" s="48">
        <v>0</v>
      </c>
      <c r="N12" s="48">
        <v>0</v>
      </c>
      <c r="O12" s="48">
        <v>0</v>
      </c>
      <c r="P12" s="48"/>
      <c r="Q12" s="144">
        <v>528</v>
      </c>
      <c r="S12" s="141"/>
    </row>
    <row r="13" spans="1:22" x14ac:dyDescent="0.25">
      <c r="A13" s="18" t="s">
        <v>3</v>
      </c>
      <c r="B13" s="16" t="s">
        <v>19</v>
      </c>
      <c r="C13" s="48">
        <v>144</v>
      </c>
      <c r="D13" s="48">
        <v>0</v>
      </c>
      <c r="E13" s="48">
        <v>0</v>
      </c>
      <c r="F13" s="48">
        <v>0</v>
      </c>
      <c r="G13" s="144">
        <v>144</v>
      </c>
      <c r="H13" s="48">
        <v>0</v>
      </c>
      <c r="I13" s="48">
        <v>0</v>
      </c>
      <c r="J13" s="144">
        <v>0</v>
      </c>
      <c r="K13" s="48">
        <v>984</v>
      </c>
      <c r="L13" s="48">
        <v>282</v>
      </c>
      <c r="M13" s="48">
        <v>0</v>
      </c>
      <c r="N13" s="48">
        <v>0</v>
      </c>
      <c r="O13" s="48">
        <v>0</v>
      </c>
      <c r="P13" s="48"/>
      <c r="Q13" s="144">
        <v>1410</v>
      </c>
      <c r="S13" s="141"/>
    </row>
    <row r="14" spans="1:22" x14ac:dyDescent="0.25">
      <c r="A14" s="18" t="s">
        <v>3</v>
      </c>
      <c r="B14" s="16" t="s">
        <v>28</v>
      </c>
      <c r="C14" s="48">
        <v>525</v>
      </c>
      <c r="D14" s="48">
        <v>0</v>
      </c>
      <c r="E14" s="48">
        <v>0</v>
      </c>
      <c r="F14" s="48">
        <v>0</v>
      </c>
      <c r="G14" s="144">
        <v>525</v>
      </c>
      <c r="H14" s="48">
        <v>0</v>
      </c>
      <c r="I14" s="48">
        <v>0</v>
      </c>
      <c r="J14" s="144">
        <v>0</v>
      </c>
      <c r="K14" s="48">
        <v>1555</v>
      </c>
      <c r="L14" s="48">
        <v>1453</v>
      </c>
      <c r="M14" s="48">
        <v>0</v>
      </c>
      <c r="N14" s="48">
        <v>0</v>
      </c>
      <c r="O14" s="48">
        <v>0</v>
      </c>
      <c r="P14" s="48"/>
      <c r="Q14" s="144">
        <v>3533</v>
      </c>
      <c r="S14" s="141"/>
    </row>
    <row r="15" spans="1:22" x14ac:dyDescent="0.25">
      <c r="A15" s="18" t="s">
        <v>3</v>
      </c>
      <c r="B15" s="16" t="s">
        <v>32</v>
      </c>
      <c r="C15" s="48">
        <v>494</v>
      </c>
      <c r="D15" s="48">
        <v>0</v>
      </c>
      <c r="E15" s="48">
        <v>0</v>
      </c>
      <c r="F15" s="48">
        <v>0</v>
      </c>
      <c r="G15" s="144">
        <v>494</v>
      </c>
      <c r="H15" s="48">
        <v>0</v>
      </c>
      <c r="I15" s="48">
        <v>0</v>
      </c>
      <c r="J15" s="144">
        <v>0</v>
      </c>
      <c r="K15" s="48">
        <v>0</v>
      </c>
      <c r="L15" s="48">
        <v>0</v>
      </c>
      <c r="M15" s="48">
        <v>0</v>
      </c>
      <c r="N15" s="48">
        <v>315</v>
      </c>
      <c r="O15" s="48">
        <v>0</v>
      </c>
      <c r="P15" s="48"/>
      <c r="Q15" s="144">
        <v>809</v>
      </c>
      <c r="S15" s="141"/>
    </row>
    <row r="16" spans="1:22" x14ac:dyDescent="0.25">
      <c r="A16" s="18" t="s">
        <v>3</v>
      </c>
      <c r="B16" s="16" t="s">
        <v>34</v>
      </c>
      <c r="C16" s="48">
        <v>200</v>
      </c>
      <c r="D16" s="48">
        <v>0</v>
      </c>
      <c r="E16" s="48">
        <v>0</v>
      </c>
      <c r="F16" s="48">
        <v>0</v>
      </c>
      <c r="G16" s="144">
        <v>200</v>
      </c>
      <c r="H16" s="48">
        <v>0</v>
      </c>
      <c r="I16" s="48">
        <v>0</v>
      </c>
      <c r="J16" s="144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/>
      <c r="Q16" s="144">
        <v>200</v>
      </c>
      <c r="S16" s="141"/>
    </row>
    <row r="17" spans="1:19" x14ac:dyDescent="0.25">
      <c r="A17" s="18" t="s">
        <v>3</v>
      </c>
      <c r="B17" s="16" t="s">
        <v>35</v>
      </c>
      <c r="C17" s="48">
        <v>137</v>
      </c>
      <c r="D17" s="48">
        <v>0</v>
      </c>
      <c r="E17" s="48">
        <v>0</v>
      </c>
      <c r="F17" s="48">
        <v>0</v>
      </c>
      <c r="G17" s="144">
        <v>137</v>
      </c>
      <c r="H17" s="48">
        <v>0</v>
      </c>
      <c r="I17" s="48">
        <v>0</v>
      </c>
      <c r="J17" s="144">
        <v>0</v>
      </c>
      <c r="K17" s="48">
        <v>0</v>
      </c>
      <c r="L17" s="48">
        <v>433</v>
      </c>
      <c r="M17" s="48">
        <v>0</v>
      </c>
      <c r="N17" s="48">
        <v>0</v>
      </c>
      <c r="O17" s="48">
        <v>166</v>
      </c>
      <c r="P17" s="48"/>
      <c r="Q17" s="144">
        <v>736</v>
      </c>
      <c r="S17" s="141"/>
    </row>
    <row r="18" spans="1:19" x14ac:dyDescent="0.25">
      <c r="A18" s="18" t="s">
        <v>3</v>
      </c>
      <c r="B18" s="16" t="s">
        <v>129</v>
      </c>
      <c r="C18" s="48">
        <v>232</v>
      </c>
      <c r="D18" s="48">
        <v>0</v>
      </c>
      <c r="E18" s="48">
        <v>0</v>
      </c>
      <c r="F18" s="48">
        <v>0</v>
      </c>
      <c r="G18" s="144">
        <v>232</v>
      </c>
      <c r="H18" s="48">
        <v>0</v>
      </c>
      <c r="I18" s="48">
        <v>0</v>
      </c>
      <c r="J18" s="144">
        <v>0</v>
      </c>
      <c r="K18" s="48">
        <v>0</v>
      </c>
      <c r="L18" s="48">
        <v>168</v>
      </c>
      <c r="M18" s="48">
        <v>0</v>
      </c>
      <c r="N18" s="48">
        <v>0</v>
      </c>
      <c r="O18" s="48">
        <v>0</v>
      </c>
      <c r="P18" s="48"/>
      <c r="Q18" s="144">
        <v>400</v>
      </c>
      <c r="S18" s="141"/>
    </row>
    <row r="19" spans="1:19" x14ac:dyDescent="0.25">
      <c r="A19" s="18" t="s">
        <v>3</v>
      </c>
      <c r="B19" s="16" t="s">
        <v>130</v>
      </c>
      <c r="C19" s="48">
        <v>275</v>
      </c>
      <c r="D19" s="48">
        <v>0</v>
      </c>
      <c r="E19" s="48">
        <v>0</v>
      </c>
      <c r="F19" s="48">
        <v>0</v>
      </c>
      <c r="G19" s="144">
        <v>275</v>
      </c>
      <c r="H19" s="48">
        <v>0</v>
      </c>
      <c r="I19" s="48">
        <v>0</v>
      </c>
      <c r="J19" s="144">
        <v>0</v>
      </c>
      <c r="K19" s="48">
        <v>0</v>
      </c>
      <c r="L19" s="48">
        <v>108</v>
      </c>
      <c r="M19" s="48">
        <v>0</v>
      </c>
      <c r="N19" s="48">
        <v>0</v>
      </c>
      <c r="O19" s="48">
        <v>0</v>
      </c>
      <c r="P19" s="48"/>
      <c r="Q19" s="144">
        <v>383</v>
      </c>
      <c r="S19" s="141"/>
    </row>
    <row r="20" spans="1:19" x14ac:dyDescent="0.25">
      <c r="A20" s="18" t="s">
        <v>3</v>
      </c>
      <c r="B20" s="16" t="s">
        <v>131</v>
      </c>
      <c r="C20" s="48">
        <v>265</v>
      </c>
      <c r="D20" s="48">
        <v>0</v>
      </c>
      <c r="E20" s="48">
        <v>0</v>
      </c>
      <c r="F20" s="48">
        <v>0</v>
      </c>
      <c r="G20" s="144">
        <v>265</v>
      </c>
      <c r="H20" s="48">
        <v>0</v>
      </c>
      <c r="I20" s="48">
        <v>0</v>
      </c>
      <c r="J20" s="144">
        <v>0</v>
      </c>
      <c r="K20" s="48">
        <v>0</v>
      </c>
      <c r="L20" s="48">
        <v>330</v>
      </c>
      <c r="M20" s="48">
        <v>0</v>
      </c>
      <c r="N20" s="48">
        <v>0</v>
      </c>
      <c r="O20" s="48">
        <v>0</v>
      </c>
      <c r="P20" s="48"/>
      <c r="Q20" s="144">
        <v>595</v>
      </c>
      <c r="S20" s="141"/>
    </row>
    <row r="21" spans="1:19" x14ac:dyDescent="0.25">
      <c r="A21" s="18" t="s">
        <v>3</v>
      </c>
      <c r="B21" s="16" t="s">
        <v>39</v>
      </c>
      <c r="C21" s="48">
        <v>398</v>
      </c>
      <c r="D21" s="48">
        <v>0</v>
      </c>
      <c r="E21" s="48">
        <v>0</v>
      </c>
      <c r="F21" s="48">
        <v>0</v>
      </c>
      <c r="G21" s="144">
        <v>398</v>
      </c>
      <c r="H21" s="48">
        <v>0</v>
      </c>
      <c r="I21" s="48">
        <v>0</v>
      </c>
      <c r="J21" s="133">
        <v>0</v>
      </c>
      <c r="K21" s="48">
        <v>0</v>
      </c>
      <c r="L21" s="48">
        <v>0</v>
      </c>
      <c r="M21" s="48">
        <v>4</v>
      </c>
      <c r="N21" s="48">
        <v>0</v>
      </c>
      <c r="O21" s="48">
        <v>0</v>
      </c>
      <c r="P21" s="48"/>
      <c r="Q21" s="144">
        <v>402</v>
      </c>
      <c r="S21" s="141"/>
    </row>
    <row r="22" spans="1:19" x14ac:dyDescent="0.25">
      <c r="A22" s="18" t="s">
        <v>3</v>
      </c>
      <c r="B22" s="16" t="s">
        <v>42</v>
      </c>
      <c r="C22" s="48">
        <v>462</v>
      </c>
      <c r="D22" s="48">
        <v>0</v>
      </c>
      <c r="E22" s="48">
        <v>0</v>
      </c>
      <c r="F22" s="48">
        <v>0</v>
      </c>
      <c r="G22" s="144">
        <v>462</v>
      </c>
      <c r="H22" s="48">
        <v>0</v>
      </c>
      <c r="I22" s="48">
        <v>0</v>
      </c>
      <c r="J22" s="133">
        <v>0</v>
      </c>
      <c r="K22" s="48">
        <v>27</v>
      </c>
      <c r="L22" s="48">
        <v>0</v>
      </c>
      <c r="M22" s="48">
        <v>0</v>
      </c>
      <c r="N22" s="48">
        <v>0</v>
      </c>
      <c r="O22" s="48">
        <v>0</v>
      </c>
      <c r="P22" s="48"/>
      <c r="Q22" s="144">
        <v>489</v>
      </c>
      <c r="S22" s="141"/>
    </row>
    <row r="23" spans="1:19" x14ac:dyDescent="0.25">
      <c r="A23" s="18" t="s">
        <v>3</v>
      </c>
      <c r="B23" s="16" t="s">
        <v>43</v>
      </c>
      <c r="C23" s="48">
        <v>72</v>
      </c>
      <c r="D23" s="48">
        <v>0</v>
      </c>
      <c r="E23" s="48">
        <v>0</v>
      </c>
      <c r="F23" s="48">
        <v>0</v>
      </c>
      <c r="G23" s="144">
        <v>72</v>
      </c>
      <c r="H23" s="48">
        <v>0</v>
      </c>
      <c r="I23" s="48">
        <v>0</v>
      </c>
      <c r="J23" s="133">
        <v>0</v>
      </c>
      <c r="K23" s="48">
        <v>0</v>
      </c>
      <c r="L23" s="48">
        <v>0</v>
      </c>
      <c r="M23" s="48">
        <v>0</v>
      </c>
      <c r="N23" s="48">
        <v>0</v>
      </c>
      <c r="O23" s="48">
        <v>0</v>
      </c>
      <c r="P23" s="48"/>
      <c r="Q23" s="144">
        <v>72</v>
      </c>
      <c r="S23" s="141"/>
    </row>
    <row r="24" spans="1:19" x14ac:dyDescent="0.25">
      <c r="A24" s="18" t="s">
        <v>3</v>
      </c>
      <c r="B24" s="16" t="s">
        <v>44</v>
      </c>
      <c r="C24" s="48">
        <v>389</v>
      </c>
      <c r="D24" s="48">
        <v>0</v>
      </c>
      <c r="E24" s="48">
        <v>0</v>
      </c>
      <c r="F24" s="48">
        <v>0</v>
      </c>
      <c r="G24" s="144">
        <v>389</v>
      </c>
      <c r="H24" s="48">
        <v>0</v>
      </c>
      <c r="I24" s="48">
        <v>0</v>
      </c>
      <c r="J24" s="133">
        <v>0</v>
      </c>
      <c r="K24" s="48">
        <v>0</v>
      </c>
      <c r="L24" s="48">
        <v>1772</v>
      </c>
      <c r="M24" s="48">
        <v>0</v>
      </c>
      <c r="N24" s="48">
        <v>45</v>
      </c>
      <c r="O24" s="48">
        <v>0</v>
      </c>
      <c r="P24" s="48"/>
      <c r="Q24" s="144">
        <v>2206</v>
      </c>
      <c r="S24" s="141"/>
    </row>
    <row r="25" spans="1:19" x14ac:dyDescent="0.25">
      <c r="A25" s="18" t="s">
        <v>3</v>
      </c>
      <c r="B25" s="16" t="s">
        <v>142</v>
      </c>
      <c r="C25" s="48">
        <v>115</v>
      </c>
      <c r="D25" s="48">
        <v>0</v>
      </c>
      <c r="E25" s="48">
        <v>0</v>
      </c>
      <c r="F25" s="48">
        <v>0</v>
      </c>
      <c r="G25" s="144">
        <v>115</v>
      </c>
      <c r="H25" s="48">
        <v>0</v>
      </c>
      <c r="I25" s="48">
        <v>0</v>
      </c>
      <c r="J25" s="133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/>
      <c r="Q25" s="144">
        <v>115</v>
      </c>
      <c r="S25" s="141"/>
    </row>
    <row r="26" spans="1:19" x14ac:dyDescent="0.25">
      <c r="A26" s="18" t="s">
        <v>3</v>
      </c>
      <c r="B26" s="16" t="s">
        <v>143</v>
      </c>
      <c r="C26" s="48">
        <v>121</v>
      </c>
      <c r="D26" s="48">
        <v>0</v>
      </c>
      <c r="E26" s="48">
        <v>0</v>
      </c>
      <c r="F26" s="48">
        <v>0</v>
      </c>
      <c r="G26" s="144">
        <v>121</v>
      </c>
      <c r="H26" s="48">
        <v>0</v>
      </c>
      <c r="I26" s="48">
        <v>0</v>
      </c>
      <c r="J26" s="133">
        <v>0</v>
      </c>
      <c r="K26" s="48">
        <v>0</v>
      </c>
      <c r="L26" s="48">
        <v>0</v>
      </c>
      <c r="M26" s="48">
        <v>0</v>
      </c>
      <c r="N26" s="48">
        <v>0</v>
      </c>
      <c r="O26" s="48">
        <v>0</v>
      </c>
      <c r="P26" s="48"/>
      <c r="Q26" s="144">
        <v>121</v>
      </c>
      <c r="S26" s="141"/>
    </row>
    <row r="27" spans="1:19" x14ac:dyDescent="0.25">
      <c r="A27" s="18" t="s">
        <v>3</v>
      </c>
      <c r="B27" s="16" t="s">
        <v>144</v>
      </c>
      <c r="C27" s="48">
        <v>167</v>
      </c>
      <c r="D27" s="48">
        <v>0</v>
      </c>
      <c r="E27" s="48">
        <v>0</v>
      </c>
      <c r="F27" s="48">
        <v>0</v>
      </c>
      <c r="G27" s="144">
        <v>167</v>
      </c>
      <c r="H27" s="48">
        <v>0</v>
      </c>
      <c r="I27" s="48">
        <v>0</v>
      </c>
      <c r="J27" s="133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/>
      <c r="Q27" s="144">
        <v>167</v>
      </c>
      <c r="S27" s="141"/>
    </row>
    <row r="28" spans="1:19" x14ac:dyDescent="0.25">
      <c r="A28" s="18" t="s">
        <v>3</v>
      </c>
      <c r="B28" s="16" t="s">
        <v>145</v>
      </c>
      <c r="C28" s="48">
        <v>163</v>
      </c>
      <c r="D28" s="48">
        <v>0</v>
      </c>
      <c r="E28" s="48">
        <v>0</v>
      </c>
      <c r="F28" s="48">
        <v>0</v>
      </c>
      <c r="G28" s="144">
        <v>163</v>
      </c>
      <c r="H28" s="48">
        <v>0</v>
      </c>
      <c r="I28" s="48">
        <v>0</v>
      </c>
      <c r="J28" s="133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/>
      <c r="Q28" s="144">
        <v>163</v>
      </c>
      <c r="S28" s="141"/>
    </row>
    <row r="29" spans="1:19" x14ac:dyDescent="0.25">
      <c r="A29" s="18" t="s">
        <v>3</v>
      </c>
      <c r="B29" s="16" t="s">
        <v>46</v>
      </c>
      <c r="C29" s="48">
        <v>349</v>
      </c>
      <c r="D29" s="48">
        <v>0</v>
      </c>
      <c r="E29" s="48">
        <v>30</v>
      </c>
      <c r="F29" s="48">
        <v>0</v>
      </c>
      <c r="G29" s="144">
        <v>379</v>
      </c>
      <c r="H29" s="48">
        <v>0</v>
      </c>
      <c r="I29" s="48">
        <v>0</v>
      </c>
      <c r="J29" s="133">
        <v>0</v>
      </c>
      <c r="K29" s="48">
        <v>0</v>
      </c>
      <c r="L29" s="48">
        <v>1014</v>
      </c>
      <c r="M29" s="48">
        <v>0</v>
      </c>
      <c r="N29" s="48">
        <v>0</v>
      </c>
      <c r="O29" s="48">
        <v>0</v>
      </c>
      <c r="P29" s="48"/>
      <c r="Q29" s="144">
        <v>1393</v>
      </c>
      <c r="S29" s="141"/>
    </row>
    <row r="30" spans="1:19" x14ac:dyDescent="0.25">
      <c r="A30" s="16" t="s">
        <v>3</v>
      </c>
      <c r="B30" s="16" t="s">
        <v>51</v>
      </c>
      <c r="C30" s="48">
        <v>174</v>
      </c>
      <c r="D30" s="48">
        <v>0</v>
      </c>
      <c r="E30" s="48">
        <v>0</v>
      </c>
      <c r="F30" s="48">
        <v>0</v>
      </c>
      <c r="G30" s="144">
        <v>174</v>
      </c>
      <c r="H30" s="48">
        <v>0</v>
      </c>
      <c r="I30" s="48">
        <v>0</v>
      </c>
      <c r="J30" s="144">
        <v>0</v>
      </c>
      <c r="K30" s="48">
        <v>4</v>
      </c>
      <c r="L30" s="48">
        <v>0</v>
      </c>
      <c r="M30" s="48">
        <v>0</v>
      </c>
      <c r="N30" s="48">
        <v>0</v>
      </c>
      <c r="O30" s="48">
        <v>0</v>
      </c>
      <c r="P30" s="48"/>
      <c r="Q30" s="144">
        <v>178</v>
      </c>
      <c r="S30" s="141"/>
    </row>
    <row r="31" spans="1:19" x14ac:dyDescent="0.25">
      <c r="A31" s="18" t="s">
        <v>3</v>
      </c>
      <c r="B31" s="16" t="s">
        <v>53</v>
      </c>
      <c r="C31" s="48">
        <v>150</v>
      </c>
      <c r="D31" s="48">
        <v>0</v>
      </c>
      <c r="E31" s="48">
        <v>0</v>
      </c>
      <c r="F31" s="48">
        <v>0</v>
      </c>
      <c r="G31" s="144">
        <v>150</v>
      </c>
      <c r="H31" s="48">
        <v>0</v>
      </c>
      <c r="I31" s="48">
        <v>0</v>
      </c>
      <c r="J31" s="144">
        <v>0</v>
      </c>
      <c r="K31" s="48">
        <v>227</v>
      </c>
      <c r="L31" s="48">
        <v>127</v>
      </c>
      <c r="M31" s="48">
        <v>0</v>
      </c>
      <c r="N31" s="48">
        <v>694</v>
      </c>
      <c r="O31" s="48">
        <v>0</v>
      </c>
      <c r="P31" s="48"/>
      <c r="Q31" s="144">
        <v>1198</v>
      </c>
      <c r="S31" s="141"/>
    </row>
    <row r="32" spans="1:19" x14ac:dyDescent="0.25">
      <c r="A32" s="37"/>
      <c r="B32" s="40" t="s">
        <v>180</v>
      </c>
      <c r="C32" s="49">
        <f>SUM(C3:C31)</f>
        <v>6517</v>
      </c>
      <c r="D32" s="49">
        <f>SUM(D3:D31)</f>
        <v>24</v>
      </c>
      <c r="E32" s="49">
        <f>SUM(E3:E31)</f>
        <v>43</v>
      </c>
      <c r="F32" s="49">
        <f>SUM(F3:F31)</f>
        <v>0</v>
      </c>
      <c r="G32" s="145">
        <f>SUM(C32:F32)</f>
        <v>6584</v>
      </c>
      <c r="H32" s="49">
        <f t="shared" ref="H32:O32" si="1">SUM(H3:H31)</f>
        <v>0</v>
      </c>
      <c r="I32" s="49">
        <f t="shared" si="1"/>
        <v>23</v>
      </c>
      <c r="J32" s="145">
        <f t="shared" si="1"/>
        <v>23</v>
      </c>
      <c r="K32" s="49">
        <f t="shared" si="1"/>
        <v>5444</v>
      </c>
      <c r="L32" s="49">
        <f t="shared" si="1"/>
        <v>7562</v>
      </c>
      <c r="M32" s="49">
        <f t="shared" si="1"/>
        <v>4</v>
      </c>
      <c r="N32" s="49">
        <f t="shared" si="1"/>
        <v>1334</v>
      </c>
      <c r="O32" s="49">
        <f t="shared" si="1"/>
        <v>1030</v>
      </c>
      <c r="P32" s="49"/>
      <c r="Q32" s="145">
        <f>SUM(Q3:Q31)</f>
        <v>21981</v>
      </c>
      <c r="S32" s="141"/>
    </row>
    <row r="33" spans="1:19" x14ac:dyDescent="0.25">
      <c r="A33" s="16" t="s">
        <v>7</v>
      </c>
      <c r="B33" s="16" t="s">
        <v>115</v>
      </c>
      <c r="C33" s="48">
        <v>173</v>
      </c>
      <c r="D33" s="48">
        <v>0</v>
      </c>
      <c r="E33" s="48">
        <v>0</v>
      </c>
      <c r="F33" s="48">
        <v>0</v>
      </c>
      <c r="G33" s="144">
        <v>173</v>
      </c>
      <c r="H33" s="48">
        <v>0</v>
      </c>
      <c r="I33" s="48">
        <v>0</v>
      </c>
      <c r="J33" s="144">
        <v>0</v>
      </c>
      <c r="K33" s="48">
        <v>1</v>
      </c>
      <c r="L33" s="48">
        <v>58</v>
      </c>
      <c r="M33" s="48">
        <v>0</v>
      </c>
      <c r="N33" s="48">
        <v>6</v>
      </c>
      <c r="O33" s="48">
        <v>0</v>
      </c>
      <c r="P33" s="48"/>
      <c r="Q33" s="144">
        <v>238</v>
      </c>
      <c r="S33" s="141"/>
    </row>
    <row r="34" spans="1:19" x14ac:dyDescent="0.25">
      <c r="A34" s="16" t="s">
        <v>7</v>
      </c>
      <c r="B34" s="16" t="s">
        <v>116</v>
      </c>
      <c r="C34" s="48">
        <v>198</v>
      </c>
      <c r="D34" s="48">
        <v>0</v>
      </c>
      <c r="E34" s="48">
        <v>18</v>
      </c>
      <c r="F34" s="48">
        <v>0</v>
      </c>
      <c r="G34" s="144">
        <v>216</v>
      </c>
      <c r="H34" s="48">
        <v>0</v>
      </c>
      <c r="I34" s="48">
        <v>0</v>
      </c>
      <c r="J34" s="144">
        <v>0</v>
      </c>
      <c r="K34" s="48">
        <v>81</v>
      </c>
      <c r="L34" s="48">
        <v>173</v>
      </c>
      <c r="M34" s="48">
        <v>0</v>
      </c>
      <c r="N34" s="48">
        <v>34</v>
      </c>
      <c r="O34" s="48">
        <v>0</v>
      </c>
      <c r="P34" s="48"/>
      <c r="Q34" s="144">
        <v>504</v>
      </c>
      <c r="S34" s="141"/>
    </row>
    <row r="35" spans="1:19" x14ac:dyDescent="0.25">
      <c r="A35" s="18" t="s">
        <v>7</v>
      </c>
      <c r="B35" s="16" t="s">
        <v>122</v>
      </c>
      <c r="C35" s="48">
        <v>84</v>
      </c>
      <c r="D35" s="48">
        <v>0</v>
      </c>
      <c r="E35" s="48">
        <v>0</v>
      </c>
      <c r="F35" s="48">
        <v>0</v>
      </c>
      <c r="G35" s="144">
        <v>84</v>
      </c>
      <c r="H35" s="48">
        <v>0</v>
      </c>
      <c r="I35" s="48">
        <v>0</v>
      </c>
      <c r="J35" s="144">
        <v>0</v>
      </c>
      <c r="K35" s="48">
        <v>0</v>
      </c>
      <c r="L35" s="48">
        <v>0</v>
      </c>
      <c r="M35" s="48">
        <v>0</v>
      </c>
      <c r="N35" s="48">
        <v>0</v>
      </c>
      <c r="O35" s="48">
        <v>0</v>
      </c>
      <c r="P35" s="48"/>
      <c r="Q35" s="144">
        <v>84</v>
      </c>
      <c r="S35" s="141"/>
    </row>
    <row r="36" spans="1:19" x14ac:dyDescent="0.25">
      <c r="A36" s="16" t="s">
        <v>7</v>
      </c>
      <c r="B36" s="16" t="s">
        <v>123</v>
      </c>
      <c r="C36" s="48">
        <v>121</v>
      </c>
      <c r="D36" s="48">
        <v>0</v>
      </c>
      <c r="E36" s="48">
        <v>0</v>
      </c>
      <c r="F36" s="48">
        <v>0</v>
      </c>
      <c r="G36" s="144">
        <v>121</v>
      </c>
      <c r="H36" s="48">
        <v>0</v>
      </c>
      <c r="I36" s="48">
        <v>0</v>
      </c>
      <c r="J36" s="144">
        <v>0</v>
      </c>
      <c r="K36" s="48">
        <v>7</v>
      </c>
      <c r="L36" s="48">
        <v>12</v>
      </c>
      <c r="M36" s="48">
        <v>0</v>
      </c>
      <c r="N36" s="48">
        <v>0</v>
      </c>
      <c r="O36" s="48">
        <v>0</v>
      </c>
      <c r="P36" s="48"/>
      <c r="Q36" s="144">
        <v>140</v>
      </c>
      <c r="S36" s="141"/>
    </row>
    <row r="37" spans="1:19" x14ac:dyDescent="0.25">
      <c r="A37" s="16" t="s">
        <v>7</v>
      </c>
      <c r="B37" s="16" t="s">
        <v>124</v>
      </c>
      <c r="C37" s="48">
        <v>62</v>
      </c>
      <c r="D37" s="48">
        <v>0</v>
      </c>
      <c r="E37" s="48">
        <v>0</v>
      </c>
      <c r="F37" s="48">
        <v>0</v>
      </c>
      <c r="G37" s="144">
        <v>62</v>
      </c>
      <c r="H37" s="48">
        <v>0</v>
      </c>
      <c r="I37" s="48">
        <v>40</v>
      </c>
      <c r="J37" s="144">
        <v>40</v>
      </c>
      <c r="K37" s="48">
        <v>0</v>
      </c>
      <c r="L37" s="48">
        <v>0</v>
      </c>
      <c r="M37" s="48">
        <v>0</v>
      </c>
      <c r="N37" s="48">
        <v>101</v>
      </c>
      <c r="O37" s="48">
        <v>0</v>
      </c>
      <c r="P37" s="48"/>
      <c r="Q37" s="144">
        <v>203</v>
      </c>
      <c r="S37" s="141"/>
    </row>
    <row r="38" spans="1:19" x14ac:dyDescent="0.25">
      <c r="A38" s="18" t="s">
        <v>7</v>
      </c>
      <c r="B38" s="16" t="s">
        <v>132</v>
      </c>
      <c r="C38" s="48">
        <v>147</v>
      </c>
      <c r="D38" s="48">
        <v>0</v>
      </c>
      <c r="E38" s="48">
        <v>0</v>
      </c>
      <c r="F38" s="48">
        <v>0</v>
      </c>
      <c r="G38" s="144">
        <v>147</v>
      </c>
      <c r="H38" s="48">
        <v>0</v>
      </c>
      <c r="I38" s="48">
        <v>0</v>
      </c>
      <c r="J38" s="144">
        <v>0</v>
      </c>
      <c r="K38" s="48">
        <v>10</v>
      </c>
      <c r="L38" s="48">
        <v>0</v>
      </c>
      <c r="M38" s="48">
        <v>0</v>
      </c>
      <c r="N38" s="48">
        <v>0</v>
      </c>
      <c r="O38" s="48">
        <v>0</v>
      </c>
      <c r="P38" s="48"/>
      <c r="Q38" s="144">
        <v>157</v>
      </c>
      <c r="S38" s="141"/>
    </row>
    <row r="39" spans="1:19" x14ac:dyDescent="0.25">
      <c r="A39" s="18" t="s">
        <v>7</v>
      </c>
      <c r="B39" s="16" t="s">
        <v>133</v>
      </c>
      <c r="C39" s="48">
        <v>119</v>
      </c>
      <c r="D39" s="48">
        <v>0</v>
      </c>
      <c r="E39" s="48">
        <v>0</v>
      </c>
      <c r="F39" s="48">
        <v>0</v>
      </c>
      <c r="G39" s="144">
        <v>119</v>
      </c>
      <c r="H39" s="48">
        <v>0</v>
      </c>
      <c r="I39" s="48">
        <v>0</v>
      </c>
      <c r="J39" s="144">
        <v>0</v>
      </c>
      <c r="K39" s="48">
        <v>22</v>
      </c>
      <c r="L39" s="48">
        <v>0</v>
      </c>
      <c r="M39" s="48">
        <v>0</v>
      </c>
      <c r="N39" s="48">
        <v>0</v>
      </c>
      <c r="O39" s="48">
        <v>0</v>
      </c>
      <c r="P39" s="48"/>
      <c r="Q39" s="144">
        <v>141</v>
      </c>
      <c r="S39" s="141"/>
    </row>
    <row r="40" spans="1:19" x14ac:dyDescent="0.25">
      <c r="A40" s="20" t="s">
        <v>7</v>
      </c>
      <c r="B40" s="16" t="s">
        <v>134</v>
      </c>
      <c r="C40" s="48">
        <v>125</v>
      </c>
      <c r="D40" s="48">
        <v>0</v>
      </c>
      <c r="E40" s="48">
        <v>0</v>
      </c>
      <c r="F40" s="48">
        <v>0</v>
      </c>
      <c r="G40" s="144">
        <v>125</v>
      </c>
      <c r="H40" s="48">
        <v>0</v>
      </c>
      <c r="I40" s="48">
        <v>0</v>
      </c>
      <c r="J40" s="133">
        <v>0</v>
      </c>
      <c r="K40" s="48">
        <v>9</v>
      </c>
      <c r="L40" s="48">
        <v>0</v>
      </c>
      <c r="M40" s="48">
        <v>0</v>
      </c>
      <c r="N40" s="48">
        <v>0</v>
      </c>
      <c r="O40" s="48">
        <v>0</v>
      </c>
      <c r="P40" s="48"/>
      <c r="Q40" s="144">
        <v>134</v>
      </c>
      <c r="S40" s="141"/>
    </row>
    <row r="41" spans="1:19" x14ac:dyDescent="0.25">
      <c r="A41" s="20" t="s">
        <v>7</v>
      </c>
      <c r="B41" s="16" t="s">
        <v>135</v>
      </c>
      <c r="C41" s="48">
        <v>122</v>
      </c>
      <c r="D41" s="48">
        <v>0</v>
      </c>
      <c r="E41" s="48">
        <v>0</v>
      </c>
      <c r="F41" s="48">
        <v>0</v>
      </c>
      <c r="G41" s="144">
        <v>122</v>
      </c>
      <c r="H41" s="48">
        <v>0</v>
      </c>
      <c r="I41" s="48">
        <v>0</v>
      </c>
      <c r="J41" s="133">
        <v>0</v>
      </c>
      <c r="K41" s="48">
        <v>0</v>
      </c>
      <c r="L41" s="48">
        <v>0</v>
      </c>
      <c r="M41" s="48">
        <v>0</v>
      </c>
      <c r="N41" s="48">
        <v>0</v>
      </c>
      <c r="O41" s="48">
        <v>0</v>
      </c>
      <c r="P41" s="48"/>
      <c r="Q41" s="144">
        <v>122</v>
      </c>
      <c r="S41" s="141"/>
    </row>
    <row r="42" spans="1:19" x14ac:dyDescent="0.25">
      <c r="A42" s="20" t="s">
        <v>7</v>
      </c>
      <c r="B42" s="16" t="s">
        <v>136</v>
      </c>
      <c r="C42" s="48">
        <v>31</v>
      </c>
      <c r="D42" s="48">
        <v>0</v>
      </c>
      <c r="E42" s="48">
        <v>36</v>
      </c>
      <c r="F42" s="48">
        <v>0</v>
      </c>
      <c r="G42" s="144">
        <v>67</v>
      </c>
      <c r="H42" s="48">
        <v>0</v>
      </c>
      <c r="I42" s="48">
        <v>0</v>
      </c>
      <c r="J42" s="133">
        <v>0</v>
      </c>
      <c r="K42" s="48">
        <v>102</v>
      </c>
      <c r="L42" s="48">
        <v>0</v>
      </c>
      <c r="M42" s="48">
        <v>0</v>
      </c>
      <c r="N42" s="48">
        <v>0</v>
      </c>
      <c r="O42" s="48">
        <v>2</v>
      </c>
      <c r="P42" s="48"/>
      <c r="Q42" s="144">
        <v>171</v>
      </c>
      <c r="S42" s="141"/>
    </row>
    <row r="43" spans="1:19" x14ac:dyDescent="0.25">
      <c r="A43" s="20" t="s">
        <v>7</v>
      </c>
      <c r="B43" s="16" t="s">
        <v>137</v>
      </c>
      <c r="C43" s="48">
        <v>125</v>
      </c>
      <c r="D43" s="48">
        <v>0</v>
      </c>
      <c r="E43" s="48">
        <v>0</v>
      </c>
      <c r="F43" s="48">
        <v>0</v>
      </c>
      <c r="G43" s="144">
        <v>125</v>
      </c>
      <c r="H43" s="48">
        <v>0</v>
      </c>
      <c r="I43" s="48">
        <v>0</v>
      </c>
      <c r="J43" s="133">
        <v>0</v>
      </c>
      <c r="K43" s="48">
        <v>0</v>
      </c>
      <c r="L43" s="48">
        <v>0</v>
      </c>
      <c r="M43" s="48">
        <v>0</v>
      </c>
      <c r="N43" s="48">
        <v>0</v>
      </c>
      <c r="O43" s="48">
        <v>0</v>
      </c>
      <c r="P43" s="48"/>
      <c r="Q43" s="144">
        <v>125</v>
      </c>
      <c r="S43" s="141"/>
    </row>
    <row r="44" spans="1:19" x14ac:dyDescent="0.25">
      <c r="A44" s="20" t="s">
        <v>7</v>
      </c>
      <c r="B44" s="16" t="s">
        <v>138</v>
      </c>
      <c r="C44" s="48">
        <v>100</v>
      </c>
      <c r="D44" s="48">
        <v>0</v>
      </c>
      <c r="E44" s="48">
        <v>0</v>
      </c>
      <c r="F44" s="48">
        <v>0</v>
      </c>
      <c r="G44" s="144">
        <v>100</v>
      </c>
      <c r="H44" s="48">
        <v>0</v>
      </c>
      <c r="I44" s="48">
        <v>0</v>
      </c>
      <c r="J44" s="133">
        <v>0</v>
      </c>
      <c r="K44" s="48">
        <v>0</v>
      </c>
      <c r="L44" s="48">
        <v>0</v>
      </c>
      <c r="M44" s="48">
        <v>0</v>
      </c>
      <c r="N44" s="48">
        <v>0</v>
      </c>
      <c r="O44" s="48">
        <v>0</v>
      </c>
      <c r="P44" s="48"/>
      <c r="Q44" s="144">
        <v>100</v>
      </c>
      <c r="S44" s="141"/>
    </row>
    <row r="45" spans="1:19" x14ac:dyDescent="0.25">
      <c r="A45" s="20" t="s">
        <v>7</v>
      </c>
      <c r="B45" s="16" t="s">
        <v>139</v>
      </c>
      <c r="C45" s="48">
        <v>72</v>
      </c>
      <c r="D45" s="48">
        <v>0</v>
      </c>
      <c r="E45" s="48">
        <v>0</v>
      </c>
      <c r="F45" s="48">
        <v>0</v>
      </c>
      <c r="G45" s="144">
        <v>72</v>
      </c>
      <c r="H45" s="48">
        <v>0</v>
      </c>
      <c r="I45" s="48">
        <v>0</v>
      </c>
      <c r="J45" s="133">
        <v>0</v>
      </c>
      <c r="K45" s="48">
        <v>0</v>
      </c>
      <c r="L45" s="48">
        <v>0</v>
      </c>
      <c r="M45" s="48">
        <v>0</v>
      </c>
      <c r="N45" s="48">
        <v>0</v>
      </c>
      <c r="O45" s="48">
        <v>0</v>
      </c>
      <c r="P45" s="48"/>
      <c r="Q45" s="144">
        <v>72</v>
      </c>
      <c r="S45" s="141"/>
    </row>
    <row r="46" spans="1:19" x14ac:dyDescent="0.25">
      <c r="A46" s="20" t="s">
        <v>7</v>
      </c>
      <c r="B46" s="16" t="s">
        <v>140</v>
      </c>
      <c r="C46" s="48">
        <v>109</v>
      </c>
      <c r="D46" s="48">
        <v>0</v>
      </c>
      <c r="E46" s="48">
        <v>0</v>
      </c>
      <c r="F46" s="48">
        <v>0</v>
      </c>
      <c r="G46" s="144">
        <v>109</v>
      </c>
      <c r="H46" s="48">
        <v>0</v>
      </c>
      <c r="I46" s="48">
        <v>0</v>
      </c>
      <c r="J46" s="133">
        <v>0</v>
      </c>
      <c r="K46" s="48">
        <v>32</v>
      </c>
      <c r="L46" s="48">
        <v>0</v>
      </c>
      <c r="M46" s="48">
        <v>0</v>
      </c>
      <c r="N46" s="48">
        <v>0</v>
      </c>
      <c r="O46" s="48">
        <v>0</v>
      </c>
      <c r="P46" s="48"/>
      <c r="Q46" s="144">
        <v>141</v>
      </c>
      <c r="S46" s="141"/>
    </row>
    <row r="47" spans="1:19" x14ac:dyDescent="0.25">
      <c r="A47" s="16" t="s">
        <v>7</v>
      </c>
      <c r="B47" s="16" t="s">
        <v>41</v>
      </c>
      <c r="C47" s="48">
        <v>59</v>
      </c>
      <c r="D47" s="48">
        <v>0</v>
      </c>
      <c r="E47" s="48">
        <v>0</v>
      </c>
      <c r="F47" s="48">
        <v>0</v>
      </c>
      <c r="G47" s="144">
        <v>59</v>
      </c>
      <c r="H47" s="48">
        <v>0</v>
      </c>
      <c r="I47" s="48">
        <v>0</v>
      </c>
      <c r="J47" s="133">
        <v>0</v>
      </c>
      <c r="K47" s="48">
        <v>2</v>
      </c>
      <c r="L47" s="48">
        <v>0</v>
      </c>
      <c r="M47" s="48">
        <v>4</v>
      </c>
      <c r="N47" s="48">
        <v>0</v>
      </c>
      <c r="O47" s="48">
        <v>0</v>
      </c>
      <c r="P47" s="48"/>
      <c r="Q47" s="144">
        <v>65</v>
      </c>
      <c r="S47" s="141"/>
    </row>
    <row r="48" spans="1:19" x14ac:dyDescent="0.25">
      <c r="A48" s="18" t="s">
        <v>7</v>
      </c>
      <c r="B48" s="16" t="s">
        <v>153</v>
      </c>
      <c r="C48" s="48">
        <v>106</v>
      </c>
      <c r="D48" s="48">
        <v>0</v>
      </c>
      <c r="E48" s="48">
        <v>0</v>
      </c>
      <c r="F48" s="48">
        <v>0</v>
      </c>
      <c r="G48" s="144">
        <v>106</v>
      </c>
      <c r="H48" s="48">
        <v>0</v>
      </c>
      <c r="I48" s="48">
        <v>0</v>
      </c>
      <c r="J48" s="133">
        <v>0</v>
      </c>
      <c r="K48" s="48">
        <v>0</v>
      </c>
      <c r="L48" s="48">
        <v>0</v>
      </c>
      <c r="M48" s="48">
        <v>0</v>
      </c>
      <c r="N48" s="48">
        <v>0</v>
      </c>
      <c r="O48" s="48">
        <v>0</v>
      </c>
      <c r="P48" s="48"/>
      <c r="Q48" s="144">
        <v>106</v>
      </c>
      <c r="S48" s="141"/>
    </row>
    <row r="49" spans="1:20" x14ac:dyDescent="0.25">
      <c r="A49" s="18" t="s">
        <v>7</v>
      </c>
      <c r="B49" s="16" t="s">
        <v>154</v>
      </c>
      <c r="C49" s="48">
        <v>160</v>
      </c>
      <c r="D49" s="48">
        <v>0</v>
      </c>
      <c r="E49" s="48">
        <v>0</v>
      </c>
      <c r="F49" s="48">
        <v>0</v>
      </c>
      <c r="G49" s="144">
        <v>160</v>
      </c>
      <c r="H49" s="48">
        <v>0</v>
      </c>
      <c r="I49" s="48">
        <v>0</v>
      </c>
      <c r="J49" s="144">
        <v>0</v>
      </c>
      <c r="K49" s="48">
        <v>12</v>
      </c>
      <c r="L49" s="48">
        <v>0</v>
      </c>
      <c r="M49" s="48">
        <v>0</v>
      </c>
      <c r="N49" s="48">
        <v>0</v>
      </c>
      <c r="O49" s="48">
        <v>0</v>
      </c>
      <c r="P49" s="48"/>
      <c r="Q49" s="144">
        <v>172</v>
      </c>
      <c r="S49" s="141"/>
    </row>
    <row r="50" spans="1:20" x14ac:dyDescent="0.25">
      <c r="A50" s="18" t="s">
        <v>7</v>
      </c>
      <c r="B50" s="16" t="s">
        <v>155</v>
      </c>
      <c r="C50" s="48">
        <v>73</v>
      </c>
      <c r="D50" s="48">
        <v>0</v>
      </c>
      <c r="E50" s="48">
        <v>0</v>
      </c>
      <c r="F50" s="48">
        <v>0</v>
      </c>
      <c r="G50" s="144">
        <v>73</v>
      </c>
      <c r="H50" s="48">
        <v>0</v>
      </c>
      <c r="I50" s="48">
        <v>0</v>
      </c>
      <c r="J50" s="144">
        <v>0</v>
      </c>
      <c r="K50" s="48">
        <v>0</v>
      </c>
      <c r="L50" s="48">
        <v>0</v>
      </c>
      <c r="M50" s="48">
        <v>0</v>
      </c>
      <c r="N50" s="48">
        <v>0</v>
      </c>
      <c r="O50" s="48">
        <v>0</v>
      </c>
      <c r="P50" s="48"/>
      <c r="Q50" s="144">
        <v>73</v>
      </c>
      <c r="S50" s="141"/>
    </row>
    <row r="51" spans="1:20" x14ac:dyDescent="0.25">
      <c r="A51" s="18" t="s">
        <v>7</v>
      </c>
      <c r="B51" s="16" t="s">
        <v>50</v>
      </c>
      <c r="C51" s="48">
        <v>130</v>
      </c>
      <c r="D51" s="48">
        <v>0</v>
      </c>
      <c r="E51" s="48">
        <v>0</v>
      </c>
      <c r="F51" s="48">
        <v>0</v>
      </c>
      <c r="G51" s="144">
        <v>130</v>
      </c>
      <c r="H51" s="48">
        <v>0</v>
      </c>
      <c r="I51" s="48">
        <v>0</v>
      </c>
      <c r="J51" s="144">
        <v>0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/>
      <c r="Q51" s="144">
        <v>130</v>
      </c>
      <c r="S51" s="141"/>
    </row>
    <row r="52" spans="1:20" x14ac:dyDescent="0.25">
      <c r="A52" s="18" t="s">
        <v>7</v>
      </c>
      <c r="B52" s="16" t="s">
        <v>156</v>
      </c>
      <c r="C52" s="48">
        <v>94</v>
      </c>
      <c r="D52" s="48">
        <v>0</v>
      </c>
      <c r="E52" s="48">
        <v>0</v>
      </c>
      <c r="F52" s="48">
        <v>0</v>
      </c>
      <c r="G52" s="144">
        <v>94</v>
      </c>
      <c r="H52" s="48">
        <v>0</v>
      </c>
      <c r="I52" s="48">
        <v>11</v>
      </c>
      <c r="J52" s="144">
        <v>11</v>
      </c>
      <c r="K52" s="48">
        <v>4</v>
      </c>
      <c r="L52" s="48">
        <v>0</v>
      </c>
      <c r="M52" s="48">
        <v>1</v>
      </c>
      <c r="N52" s="48">
        <v>0</v>
      </c>
      <c r="O52" s="48">
        <v>0</v>
      </c>
      <c r="P52" s="48"/>
      <c r="Q52" s="144">
        <v>110</v>
      </c>
      <c r="S52" s="141"/>
    </row>
    <row r="53" spans="1:20" x14ac:dyDescent="0.25">
      <c r="A53" s="18" t="s">
        <v>7</v>
      </c>
      <c r="B53" s="16" t="s">
        <v>157</v>
      </c>
      <c r="C53" s="48">
        <v>73</v>
      </c>
      <c r="D53" s="48">
        <v>0</v>
      </c>
      <c r="E53" s="48">
        <v>0</v>
      </c>
      <c r="F53" s="48">
        <v>0</v>
      </c>
      <c r="G53" s="144">
        <v>73</v>
      </c>
      <c r="H53" s="48">
        <v>0</v>
      </c>
      <c r="I53" s="48">
        <v>0</v>
      </c>
      <c r="J53" s="144">
        <v>0</v>
      </c>
      <c r="K53" s="48">
        <v>0</v>
      </c>
      <c r="L53" s="48">
        <v>0</v>
      </c>
      <c r="M53" s="48">
        <v>0</v>
      </c>
      <c r="N53" s="48">
        <v>0</v>
      </c>
      <c r="O53" s="48">
        <v>0</v>
      </c>
      <c r="P53" s="48"/>
      <c r="Q53" s="144">
        <v>73</v>
      </c>
      <c r="S53" s="141"/>
    </row>
    <row r="54" spans="1:20" x14ac:dyDescent="0.25">
      <c r="A54" s="18" t="s">
        <v>7</v>
      </c>
      <c r="B54" s="16" t="s">
        <v>158</v>
      </c>
      <c r="C54" s="48">
        <v>140</v>
      </c>
      <c r="D54" s="48">
        <v>0</v>
      </c>
      <c r="E54" s="48">
        <v>0</v>
      </c>
      <c r="F54" s="48">
        <v>0</v>
      </c>
      <c r="G54" s="144">
        <v>140</v>
      </c>
      <c r="H54" s="48">
        <v>0</v>
      </c>
      <c r="I54" s="48">
        <v>11</v>
      </c>
      <c r="J54" s="144">
        <v>11</v>
      </c>
      <c r="K54" s="48">
        <v>0</v>
      </c>
      <c r="L54" s="48">
        <v>0</v>
      </c>
      <c r="M54" s="48">
        <v>0</v>
      </c>
      <c r="N54" s="48">
        <v>0</v>
      </c>
      <c r="O54" s="48">
        <v>0</v>
      </c>
      <c r="P54" s="48"/>
      <c r="Q54" s="144">
        <v>151</v>
      </c>
      <c r="S54" s="141"/>
    </row>
    <row r="55" spans="1:20" x14ac:dyDescent="0.25">
      <c r="A55" s="18" t="s">
        <v>7</v>
      </c>
      <c r="B55" s="16" t="s">
        <v>159</v>
      </c>
      <c r="C55" s="48">
        <v>50</v>
      </c>
      <c r="D55" s="48">
        <v>0</v>
      </c>
      <c r="E55" s="48">
        <v>0</v>
      </c>
      <c r="F55" s="48">
        <v>0</v>
      </c>
      <c r="G55" s="144">
        <v>50</v>
      </c>
      <c r="H55" s="48">
        <v>0</v>
      </c>
      <c r="I55" s="48">
        <v>0</v>
      </c>
      <c r="J55" s="144">
        <v>0</v>
      </c>
      <c r="K55" s="48">
        <v>11</v>
      </c>
      <c r="L55" s="48">
        <v>0</v>
      </c>
      <c r="M55" s="48">
        <v>0</v>
      </c>
      <c r="N55" s="48">
        <v>0</v>
      </c>
      <c r="O55" s="48">
        <v>0</v>
      </c>
      <c r="P55" s="48"/>
      <c r="Q55" s="144">
        <v>61</v>
      </c>
      <c r="S55" s="141"/>
    </row>
    <row r="56" spans="1:20" x14ac:dyDescent="0.25">
      <c r="A56" s="16" t="s">
        <v>7</v>
      </c>
      <c r="B56" s="16" t="s">
        <v>160</v>
      </c>
      <c r="C56" s="48">
        <v>43</v>
      </c>
      <c r="D56" s="48">
        <v>0</v>
      </c>
      <c r="E56" s="48">
        <v>0</v>
      </c>
      <c r="F56" s="48">
        <v>0</v>
      </c>
      <c r="G56" s="144">
        <v>43</v>
      </c>
      <c r="H56" s="48">
        <v>0</v>
      </c>
      <c r="I56" s="48">
        <v>0</v>
      </c>
      <c r="J56" s="144">
        <v>0</v>
      </c>
      <c r="K56" s="48">
        <v>10</v>
      </c>
      <c r="L56" s="48">
        <v>0</v>
      </c>
      <c r="M56" s="48">
        <v>0</v>
      </c>
      <c r="N56" s="48">
        <v>24</v>
      </c>
      <c r="O56" s="48">
        <v>39</v>
      </c>
      <c r="P56" s="48"/>
      <c r="Q56" s="144">
        <v>116</v>
      </c>
      <c r="S56" s="141"/>
    </row>
    <row r="57" spans="1:20" x14ac:dyDescent="0.25">
      <c r="A57" s="16" t="s">
        <v>7</v>
      </c>
      <c r="B57" s="16" t="s">
        <v>161</v>
      </c>
      <c r="C57" s="48">
        <v>77</v>
      </c>
      <c r="D57" s="48">
        <v>0</v>
      </c>
      <c r="E57" s="48">
        <v>0</v>
      </c>
      <c r="F57" s="48">
        <v>0</v>
      </c>
      <c r="G57" s="144">
        <v>77</v>
      </c>
      <c r="H57" s="48">
        <v>0</v>
      </c>
      <c r="I57" s="48">
        <v>0</v>
      </c>
      <c r="J57" s="144">
        <v>0</v>
      </c>
      <c r="K57" s="48">
        <v>14</v>
      </c>
      <c r="L57" s="48">
        <v>0</v>
      </c>
      <c r="M57" s="48">
        <v>0</v>
      </c>
      <c r="N57" s="48">
        <v>23</v>
      </c>
      <c r="O57" s="48">
        <v>75</v>
      </c>
      <c r="P57" s="48"/>
      <c r="Q57" s="144">
        <v>189</v>
      </c>
      <c r="S57" s="141"/>
    </row>
    <row r="58" spans="1:20" x14ac:dyDescent="0.25">
      <c r="A58" s="16" t="s">
        <v>7</v>
      </c>
      <c r="B58" s="16" t="s">
        <v>162</v>
      </c>
      <c r="C58" s="48">
        <v>123</v>
      </c>
      <c r="D58" s="48">
        <v>0</v>
      </c>
      <c r="E58" s="48">
        <v>4</v>
      </c>
      <c r="F58" s="48">
        <v>0</v>
      </c>
      <c r="G58" s="144">
        <v>127</v>
      </c>
      <c r="H58" s="48">
        <v>0</v>
      </c>
      <c r="I58" s="48">
        <v>0</v>
      </c>
      <c r="J58" s="144">
        <v>0</v>
      </c>
      <c r="K58" s="48">
        <v>0</v>
      </c>
      <c r="L58" s="48">
        <v>0</v>
      </c>
      <c r="M58" s="48">
        <v>0</v>
      </c>
      <c r="N58" s="48">
        <v>41</v>
      </c>
      <c r="O58" s="48">
        <v>45</v>
      </c>
      <c r="P58" s="48"/>
      <c r="Q58" s="144">
        <v>213</v>
      </c>
      <c r="S58" s="141"/>
    </row>
    <row r="59" spans="1:20" x14ac:dyDescent="0.25">
      <c r="A59" s="66"/>
      <c r="B59" s="44" t="s">
        <v>179</v>
      </c>
      <c r="C59" s="51">
        <f>SUM(C33:C58)</f>
        <v>2716</v>
      </c>
      <c r="D59" s="51">
        <f>SUM(D33:D58)</f>
        <v>0</v>
      </c>
      <c r="E59" s="51">
        <f>SUM(E33:E58)</f>
        <v>58</v>
      </c>
      <c r="F59" s="51">
        <f>SUM(F33:F58)</f>
        <v>0</v>
      </c>
      <c r="G59" s="146">
        <f>SUM(C59:F59)</f>
        <v>2774</v>
      </c>
      <c r="H59" s="51">
        <f>SUM(H33:H58)</f>
        <v>0</v>
      </c>
      <c r="I59" s="51">
        <f>SUM(I33:I58)</f>
        <v>62</v>
      </c>
      <c r="J59" s="146">
        <f>SUM(H59:I59)</f>
        <v>62</v>
      </c>
      <c r="K59" s="51">
        <f>SUM(K33:K58)</f>
        <v>317</v>
      </c>
      <c r="L59" s="51">
        <f>SUM(L33:L58)</f>
        <v>243</v>
      </c>
      <c r="M59" s="51">
        <f>SUM(M33:M58)</f>
        <v>5</v>
      </c>
      <c r="N59" s="51">
        <f>SUM(N33:N58)</f>
        <v>229</v>
      </c>
      <c r="O59" s="51">
        <f>SUM(O33:O58)</f>
        <v>161</v>
      </c>
      <c r="P59" s="51"/>
      <c r="Q59" s="146">
        <f>SUM(Q33:Q58)</f>
        <v>3791</v>
      </c>
      <c r="S59" s="141"/>
    </row>
    <row r="60" spans="1:20" x14ac:dyDescent="0.25">
      <c r="A60" s="18" t="s">
        <v>2</v>
      </c>
      <c r="B60" s="16" t="s">
        <v>9</v>
      </c>
      <c r="C60" s="48">
        <v>294</v>
      </c>
      <c r="D60" s="48">
        <v>0</v>
      </c>
      <c r="E60" s="48">
        <v>0</v>
      </c>
      <c r="F60" s="48">
        <v>0</v>
      </c>
      <c r="G60" s="144">
        <v>294</v>
      </c>
      <c r="H60" s="48">
        <v>0</v>
      </c>
      <c r="I60" s="48">
        <v>0</v>
      </c>
      <c r="J60" s="144">
        <v>0</v>
      </c>
      <c r="K60" s="48">
        <v>10</v>
      </c>
      <c r="L60" s="48">
        <v>0</v>
      </c>
      <c r="M60" s="48">
        <v>0</v>
      </c>
      <c r="N60" s="48">
        <v>0</v>
      </c>
      <c r="O60" s="48">
        <v>0</v>
      </c>
      <c r="P60" s="48"/>
      <c r="Q60" s="144">
        <v>304</v>
      </c>
      <c r="S60" s="141"/>
      <c r="T60"/>
    </row>
    <row r="61" spans="1:20" x14ac:dyDescent="0.25">
      <c r="A61" s="18" t="s">
        <v>2</v>
      </c>
      <c r="B61" s="16" t="s">
        <v>10</v>
      </c>
      <c r="C61" s="48">
        <v>176</v>
      </c>
      <c r="D61" s="48">
        <v>0</v>
      </c>
      <c r="E61" s="48">
        <v>0</v>
      </c>
      <c r="F61" s="48">
        <v>0</v>
      </c>
      <c r="G61" s="144">
        <v>176</v>
      </c>
      <c r="H61" s="48">
        <v>0</v>
      </c>
      <c r="I61" s="48">
        <v>0</v>
      </c>
      <c r="J61" s="144">
        <v>0</v>
      </c>
      <c r="K61" s="48">
        <v>14</v>
      </c>
      <c r="L61" s="48">
        <v>0</v>
      </c>
      <c r="M61" s="48">
        <v>0</v>
      </c>
      <c r="N61" s="48">
        <v>0</v>
      </c>
      <c r="O61" s="48">
        <v>0</v>
      </c>
      <c r="P61" s="48"/>
      <c r="Q61" s="144">
        <v>190</v>
      </c>
      <c r="S61" s="141"/>
    </row>
    <row r="62" spans="1:20" x14ac:dyDescent="0.25">
      <c r="A62" s="18" t="s">
        <v>2</v>
      </c>
      <c r="B62" s="16" t="s">
        <v>12</v>
      </c>
      <c r="C62" s="48">
        <v>176</v>
      </c>
      <c r="D62" s="48">
        <v>0</v>
      </c>
      <c r="E62" s="48">
        <v>0</v>
      </c>
      <c r="F62" s="48">
        <v>0</v>
      </c>
      <c r="G62" s="144">
        <v>176</v>
      </c>
      <c r="H62" s="48">
        <v>0</v>
      </c>
      <c r="I62" s="48">
        <v>0</v>
      </c>
      <c r="J62" s="144">
        <v>0</v>
      </c>
      <c r="K62" s="48">
        <v>0</v>
      </c>
      <c r="L62" s="48">
        <v>0</v>
      </c>
      <c r="M62" s="48">
        <v>0</v>
      </c>
      <c r="N62" s="48">
        <v>0</v>
      </c>
      <c r="O62" s="48">
        <v>0</v>
      </c>
      <c r="P62" s="48"/>
      <c r="Q62" s="144">
        <v>176</v>
      </c>
      <c r="S62" s="141"/>
    </row>
    <row r="63" spans="1:20" x14ac:dyDescent="0.25">
      <c r="A63" s="16" t="s">
        <v>2</v>
      </c>
      <c r="B63" s="16" t="s">
        <v>14</v>
      </c>
      <c r="C63" s="48">
        <v>401</v>
      </c>
      <c r="D63" s="48">
        <v>0</v>
      </c>
      <c r="E63" s="48">
        <v>0</v>
      </c>
      <c r="F63" s="48">
        <v>0</v>
      </c>
      <c r="G63" s="144">
        <v>401</v>
      </c>
      <c r="H63" s="48">
        <v>0</v>
      </c>
      <c r="I63" s="48">
        <v>0</v>
      </c>
      <c r="J63" s="144">
        <v>0</v>
      </c>
      <c r="K63" s="48">
        <v>21</v>
      </c>
      <c r="L63" s="48">
        <v>0</v>
      </c>
      <c r="M63" s="48">
        <v>0</v>
      </c>
      <c r="N63" s="48">
        <v>0</v>
      </c>
      <c r="O63" s="48">
        <v>0</v>
      </c>
      <c r="P63" s="48"/>
      <c r="Q63" s="144">
        <v>422</v>
      </c>
      <c r="S63" s="141"/>
    </row>
    <row r="64" spans="1:20" x14ac:dyDescent="0.25">
      <c r="A64" s="16" t="s">
        <v>2</v>
      </c>
      <c r="B64" s="16" t="s">
        <v>119</v>
      </c>
      <c r="C64" s="48">
        <v>120</v>
      </c>
      <c r="D64" s="48">
        <v>0</v>
      </c>
      <c r="E64" s="48">
        <v>0</v>
      </c>
      <c r="F64" s="48">
        <v>0</v>
      </c>
      <c r="G64" s="144">
        <v>120</v>
      </c>
      <c r="H64" s="48">
        <v>0</v>
      </c>
      <c r="I64" s="48">
        <v>0</v>
      </c>
      <c r="J64" s="133">
        <v>0</v>
      </c>
      <c r="K64" s="48">
        <v>0</v>
      </c>
      <c r="L64" s="48">
        <v>0</v>
      </c>
      <c r="M64" s="48">
        <v>0</v>
      </c>
      <c r="N64" s="48">
        <v>0</v>
      </c>
      <c r="O64" s="48">
        <v>0</v>
      </c>
      <c r="P64" s="48"/>
      <c r="Q64" s="144">
        <v>120</v>
      </c>
      <c r="S64" s="141"/>
    </row>
    <row r="65" spans="1:19" x14ac:dyDescent="0.25">
      <c r="A65" s="16" t="s">
        <v>2</v>
      </c>
      <c r="B65" s="16" t="s">
        <v>120</v>
      </c>
      <c r="C65" s="48">
        <v>245</v>
      </c>
      <c r="D65" s="48">
        <v>0</v>
      </c>
      <c r="E65" s="48">
        <v>0</v>
      </c>
      <c r="F65" s="48">
        <v>0</v>
      </c>
      <c r="G65" s="144">
        <v>245</v>
      </c>
      <c r="H65" s="48">
        <v>0</v>
      </c>
      <c r="I65" s="48">
        <v>0</v>
      </c>
      <c r="J65" s="133">
        <v>0</v>
      </c>
      <c r="K65" s="48">
        <v>293</v>
      </c>
      <c r="L65" s="48">
        <v>0</v>
      </c>
      <c r="M65" s="48">
        <v>0</v>
      </c>
      <c r="N65" s="48">
        <v>0</v>
      </c>
      <c r="O65" s="48">
        <v>0</v>
      </c>
      <c r="P65" s="48"/>
      <c r="Q65" s="144">
        <v>538</v>
      </c>
      <c r="S65" s="141"/>
    </row>
    <row r="66" spans="1:19" x14ac:dyDescent="0.25">
      <c r="A66" s="16" t="s">
        <v>2</v>
      </c>
      <c r="B66" s="16" t="s">
        <v>121</v>
      </c>
      <c r="C66" s="48">
        <v>180</v>
      </c>
      <c r="D66" s="48">
        <v>0</v>
      </c>
      <c r="E66" s="48">
        <v>0</v>
      </c>
      <c r="F66" s="48">
        <v>0</v>
      </c>
      <c r="G66" s="144">
        <v>180</v>
      </c>
      <c r="H66" s="48">
        <v>0</v>
      </c>
      <c r="I66" s="48">
        <v>0</v>
      </c>
      <c r="J66" s="133">
        <v>0</v>
      </c>
      <c r="K66" s="48">
        <v>27</v>
      </c>
      <c r="L66" s="48">
        <v>0</v>
      </c>
      <c r="M66" s="48">
        <v>0</v>
      </c>
      <c r="N66" s="48">
        <v>0</v>
      </c>
      <c r="O66" s="48">
        <v>0</v>
      </c>
      <c r="P66" s="48"/>
      <c r="Q66" s="144">
        <v>207</v>
      </c>
      <c r="S66" s="141"/>
    </row>
    <row r="67" spans="1:19" x14ac:dyDescent="0.25">
      <c r="A67" s="18" t="s">
        <v>2</v>
      </c>
      <c r="B67" s="16" t="s">
        <v>23</v>
      </c>
      <c r="C67" s="48">
        <v>151</v>
      </c>
      <c r="D67" s="48">
        <v>0</v>
      </c>
      <c r="E67" s="48">
        <v>0</v>
      </c>
      <c r="F67" s="48">
        <v>0</v>
      </c>
      <c r="G67" s="144">
        <v>151</v>
      </c>
      <c r="H67" s="48">
        <v>0</v>
      </c>
      <c r="I67" s="48">
        <v>0</v>
      </c>
      <c r="J67" s="133">
        <v>0</v>
      </c>
      <c r="K67" s="48">
        <v>0</v>
      </c>
      <c r="L67" s="48">
        <v>0</v>
      </c>
      <c r="M67" s="48">
        <v>0</v>
      </c>
      <c r="N67" s="48">
        <v>0</v>
      </c>
      <c r="O67" s="48">
        <v>0</v>
      </c>
      <c r="P67" s="48"/>
      <c r="Q67" s="144">
        <v>151</v>
      </c>
      <c r="S67" s="141"/>
    </row>
    <row r="68" spans="1:19" x14ac:dyDescent="0.25">
      <c r="A68" s="18" t="s">
        <v>2</v>
      </c>
      <c r="B68" s="16" t="s">
        <v>26</v>
      </c>
      <c r="C68" s="48">
        <v>226</v>
      </c>
      <c r="D68" s="48">
        <v>0</v>
      </c>
      <c r="E68" s="48">
        <v>0</v>
      </c>
      <c r="F68" s="48">
        <v>0</v>
      </c>
      <c r="G68" s="144">
        <v>226</v>
      </c>
      <c r="H68" s="48">
        <v>0</v>
      </c>
      <c r="I68" s="48">
        <v>0</v>
      </c>
      <c r="J68" s="133">
        <v>0</v>
      </c>
      <c r="K68" s="48">
        <v>0</v>
      </c>
      <c r="L68" s="48">
        <v>22</v>
      </c>
      <c r="M68" s="48">
        <v>0</v>
      </c>
      <c r="N68" s="48">
        <v>0</v>
      </c>
      <c r="O68" s="48">
        <v>0</v>
      </c>
      <c r="P68" s="48"/>
      <c r="Q68" s="144">
        <v>248</v>
      </c>
      <c r="S68" s="141"/>
    </row>
    <row r="69" spans="1:19" x14ac:dyDescent="0.25">
      <c r="A69" s="18" t="s">
        <v>2</v>
      </c>
      <c r="B69" s="16" t="s">
        <v>33</v>
      </c>
      <c r="C69" s="48">
        <v>268</v>
      </c>
      <c r="D69" s="48">
        <v>0</v>
      </c>
      <c r="E69" s="48">
        <v>0</v>
      </c>
      <c r="F69" s="48">
        <v>0</v>
      </c>
      <c r="G69" s="144">
        <v>268</v>
      </c>
      <c r="H69" s="48">
        <v>0</v>
      </c>
      <c r="I69" s="48">
        <v>0</v>
      </c>
      <c r="J69" s="133">
        <v>0</v>
      </c>
      <c r="K69" s="48">
        <v>5</v>
      </c>
      <c r="L69" s="48">
        <v>0</v>
      </c>
      <c r="M69" s="48">
        <v>0</v>
      </c>
      <c r="N69" s="48">
        <v>0</v>
      </c>
      <c r="O69" s="48">
        <v>0</v>
      </c>
      <c r="P69" s="48"/>
      <c r="Q69" s="144">
        <v>273</v>
      </c>
      <c r="S69" s="141"/>
    </row>
    <row r="70" spans="1:19" x14ac:dyDescent="0.25">
      <c r="A70" s="16" t="s">
        <v>2</v>
      </c>
      <c r="B70" s="16" t="s">
        <v>127</v>
      </c>
      <c r="C70" s="48">
        <v>240</v>
      </c>
      <c r="D70" s="48">
        <v>0</v>
      </c>
      <c r="E70" s="48">
        <v>0</v>
      </c>
      <c r="F70" s="48">
        <v>0</v>
      </c>
      <c r="G70" s="144">
        <v>240</v>
      </c>
      <c r="H70" s="48">
        <v>0</v>
      </c>
      <c r="I70" s="48">
        <v>0</v>
      </c>
      <c r="J70" s="133">
        <v>0</v>
      </c>
      <c r="K70" s="48">
        <v>0</v>
      </c>
      <c r="L70" s="48">
        <v>0</v>
      </c>
      <c r="M70" s="48">
        <v>0</v>
      </c>
      <c r="N70" s="48">
        <v>0</v>
      </c>
      <c r="O70" s="48">
        <v>0</v>
      </c>
      <c r="P70" s="48"/>
      <c r="Q70" s="144">
        <v>240</v>
      </c>
      <c r="S70" s="141"/>
    </row>
    <row r="71" spans="1:19" x14ac:dyDescent="0.25">
      <c r="A71" s="18" t="s">
        <v>2</v>
      </c>
      <c r="B71" s="16" t="s">
        <v>128</v>
      </c>
      <c r="C71" s="48">
        <v>423</v>
      </c>
      <c r="D71" s="48">
        <v>0</v>
      </c>
      <c r="E71" s="48">
        <v>0</v>
      </c>
      <c r="F71" s="48">
        <v>0</v>
      </c>
      <c r="G71" s="144">
        <v>423</v>
      </c>
      <c r="H71" s="48">
        <v>0</v>
      </c>
      <c r="I71" s="48">
        <v>0</v>
      </c>
      <c r="J71" s="133">
        <v>0</v>
      </c>
      <c r="K71" s="48">
        <v>3</v>
      </c>
      <c r="L71" s="48">
        <v>0</v>
      </c>
      <c r="M71" s="48">
        <v>8</v>
      </c>
      <c r="N71" s="48">
        <v>0</v>
      </c>
      <c r="O71" s="48">
        <v>0</v>
      </c>
      <c r="P71" s="48"/>
      <c r="Q71" s="144">
        <v>434</v>
      </c>
      <c r="S71" s="141"/>
    </row>
    <row r="72" spans="1:19" x14ac:dyDescent="0.25">
      <c r="A72" s="18" t="s">
        <v>2</v>
      </c>
      <c r="B72" s="16" t="s">
        <v>146</v>
      </c>
      <c r="C72" s="48">
        <v>70</v>
      </c>
      <c r="D72" s="48">
        <v>0</v>
      </c>
      <c r="E72" s="48">
        <v>0</v>
      </c>
      <c r="F72" s="48">
        <v>0</v>
      </c>
      <c r="G72" s="144">
        <v>70</v>
      </c>
      <c r="H72" s="48">
        <v>0</v>
      </c>
      <c r="I72" s="48">
        <v>0</v>
      </c>
      <c r="J72" s="133">
        <v>0</v>
      </c>
      <c r="K72" s="48">
        <v>0</v>
      </c>
      <c r="L72" s="48">
        <v>0</v>
      </c>
      <c r="M72" s="48">
        <v>0</v>
      </c>
      <c r="N72" s="48">
        <v>0</v>
      </c>
      <c r="O72" s="48">
        <v>0</v>
      </c>
      <c r="P72" s="48"/>
      <c r="Q72" s="144">
        <v>70</v>
      </c>
      <c r="S72" s="141"/>
    </row>
    <row r="73" spans="1:19" x14ac:dyDescent="0.25">
      <c r="A73" s="18" t="s">
        <v>2</v>
      </c>
      <c r="B73" s="16" t="s">
        <v>147</v>
      </c>
      <c r="C73" s="48">
        <v>92</v>
      </c>
      <c r="D73" s="48">
        <v>0</v>
      </c>
      <c r="E73" s="48">
        <v>0</v>
      </c>
      <c r="F73" s="48">
        <v>0</v>
      </c>
      <c r="G73" s="144">
        <v>92</v>
      </c>
      <c r="H73" s="48">
        <v>0</v>
      </c>
      <c r="I73" s="48">
        <v>0</v>
      </c>
      <c r="J73" s="133">
        <v>0</v>
      </c>
      <c r="K73" s="48">
        <v>0</v>
      </c>
      <c r="L73" s="48">
        <v>0</v>
      </c>
      <c r="M73" s="48">
        <v>0</v>
      </c>
      <c r="N73" s="48">
        <v>0</v>
      </c>
      <c r="O73" s="48">
        <v>0</v>
      </c>
      <c r="P73" s="48"/>
      <c r="Q73" s="144">
        <v>92</v>
      </c>
      <c r="S73" s="141"/>
    </row>
    <row r="74" spans="1:19" x14ac:dyDescent="0.25">
      <c r="A74" s="18" t="s">
        <v>2</v>
      </c>
      <c r="B74" s="16" t="s">
        <v>45</v>
      </c>
      <c r="C74" s="48">
        <v>530</v>
      </c>
      <c r="D74" s="48">
        <v>0</v>
      </c>
      <c r="E74" s="48">
        <v>0</v>
      </c>
      <c r="F74" s="48">
        <v>0</v>
      </c>
      <c r="G74" s="144">
        <v>530</v>
      </c>
      <c r="H74" s="48">
        <v>0</v>
      </c>
      <c r="I74" s="48">
        <v>0</v>
      </c>
      <c r="J74" s="133">
        <v>0</v>
      </c>
      <c r="K74" s="48">
        <v>1</v>
      </c>
      <c r="L74" s="48">
        <v>751</v>
      </c>
      <c r="M74" s="48">
        <v>10</v>
      </c>
      <c r="N74" s="48">
        <v>0</v>
      </c>
      <c r="O74" s="48">
        <v>0</v>
      </c>
      <c r="P74" s="48"/>
      <c r="Q74" s="144">
        <v>1292</v>
      </c>
      <c r="S74" s="141"/>
    </row>
    <row r="75" spans="1:19" x14ac:dyDescent="0.25">
      <c r="A75" s="18" t="s">
        <v>2</v>
      </c>
      <c r="B75" s="16" t="s">
        <v>149</v>
      </c>
      <c r="C75" s="48">
        <v>120</v>
      </c>
      <c r="D75" s="48">
        <v>0</v>
      </c>
      <c r="E75" s="48">
        <v>0</v>
      </c>
      <c r="F75" s="48">
        <v>0</v>
      </c>
      <c r="G75" s="144">
        <v>120</v>
      </c>
      <c r="H75" s="48">
        <v>0</v>
      </c>
      <c r="I75" s="48">
        <v>0</v>
      </c>
      <c r="J75" s="133">
        <v>0</v>
      </c>
      <c r="K75" s="48">
        <v>0</v>
      </c>
      <c r="L75" s="48">
        <v>224</v>
      </c>
      <c r="M75" s="48">
        <v>0</v>
      </c>
      <c r="N75" s="48">
        <v>0</v>
      </c>
      <c r="O75" s="48">
        <v>0</v>
      </c>
      <c r="P75" s="48"/>
      <c r="Q75" s="144">
        <v>344</v>
      </c>
      <c r="S75" s="141"/>
    </row>
    <row r="76" spans="1:19" x14ac:dyDescent="0.25">
      <c r="A76" s="18" t="s">
        <v>2</v>
      </c>
      <c r="B76" s="16" t="s">
        <v>150</v>
      </c>
      <c r="C76" s="48">
        <v>137</v>
      </c>
      <c r="D76" s="48">
        <v>0</v>
      </c>
      <c r="E76" s="48">
        <v>0</v>
      </c>
      <c r="F76" s="48">
        <v>0</v>
      </c>
      <c r="G76" s="144">
        <v>137</v>
      </c>
      <c r="H76" s="48">
        <v>0</v>
      </c>
      <c r="I76" s="48">
        <v>0</v>
      </c>
      <c r="J76" s="133">
        <v>0</v>
      </c>
      <c r="K76" s="48">
        <v>157</v>
      </c>
      <c r="L76" s="48">
        <v>0</v>
      </c>
      <c r="M76" s="48">
        <v>0</v>
      </c>
      <c r="N76" s="48">
        <v>0</v>
      </c>
      <c r="O76" s="48">
        <v>0</v>
      </c>
      <c r="P76" s="48"/>
      <c r="Q76" s="144">
        <v>294</v>
      </c>
      <c r="S76" s="141"/>
    </row>
    <row r="77" spans="1:19" x14ac:dyDescent="0.25">
      <c r="A77" s="18" t="s">
        <v>2</v>
      </c>
      <c r="B77" s="16" t="s">
        <v>151</v>
      </c>
      <c r="C77" s="48">
        <v>212</v>
      </c>
      <c r="D77" s="48">
        <v>0</v>
      </c>
      <c r="E77" s="48">
        <v>0</v>
      </c>
      <c r="F77" s="48">
        <v>0</v>
      </c>
      <c r="G77" s="144">
        <v>212</v>
      </c>
      <c r="H77" s="48">
        <v>0</v>
      </c>
      <c r="I77" s="48">
        <v>0</v>
      </c>
      <c r="J77" s="133">
        <v>0</v>
      </c>
      <c r="K77" s="48">
        <v>0</v>
      </c>
      <c r="L77" s="48">
        <v>56</v>
      </c>
      <c r="M77" s="48">
        <v>0</v>
      </c>
      <c r="N77" s="48">
        <v>0</v>
      </c>
      <c r="O77" s="48">
        <v>13</v>
      </c>
      <c r="P77" s="48"/>
      <c r="Q77" s="144">
        <v>281</v>
      </c>
      <c r="S77" s="141"/>
    </row>
    <row r="78" spans="1:19" x14ac:dyDescent="0.25">
      <c r="A78" s="18" t="s">
        <v>2</v>
      </c>
      <c r="B78" s="16" t="s">
        <v>152</v>
      </c>
      <c r="C78" s="48">
        <v>87</v>
      </c>
      <c r="D78" s="48">
        <v>0</v>
      </c>
      <c r="E78" s="48">
        <v>0</v>
      </c>
      <c r="F78" s="48">
        <v>0</v>
      </c>
      <c r="G78" s="144">
        <v>87</v>
      </c>
      <c r="H78" s="48">
        <v>0</v>
      </c>
      <c r="I78" s="48">
        <v>0</v>
      </c>
      <c r="J78" s="133">
        <v>0</v>
      </c>
      <c r="K78" s="48">
        <v>0</v>
      </c>
      <c r="L78" s="48">
        <v>0</v>
      </c>
      <c r="M78" s="48">
        <v>0</v>
      </c>
      <c r="N78" s="48">
        <v>0</v>
      </c>
      <c r="O78" s="48">
        <v>0</v>
      </c>
      <c r="P78" s="48"/>
      <c r="Q78" s="144">
        <v>87</v>
      </c>
      <c r="S78" s="141"/>
    </row>
    <row r="79" spans="1:19" x14ac:dyDescent="0.25">
      <c r="A79" s="18" t="s">
        <v>2</v>
      </c>
      <c r="B79" s="16" t="s">
        <v>49</v>
      </c>
      <c r="C79" s="48">
        <v>248</v>
      </c>
      <c r="D79" s="48">
        <v>0</v>
      </c>
      <c r="E79" s="48">
        <v>0</v>
      </c>
      <c r="F79" s="48">
        <v>0</v>
      </c>
      <c r="G79" s="144">
        <v>248</v>
      </c>
      <c r="H79" s="48">
        <v>0</v>
      </c>
      <c r="I79" s="48">
        <v>0</v>
      </c>
      <c r="J79" s="133">
        <v>0</v>
      </c>
      <c r="K79" s="48">
        <v>0</v>
      </c>
      <c r="L79" s="48">
        <v>0</v>
      </c>
      <c r="M79" s="48">
        <v>0</v>
      </c>
      <c r="N79" s="48">
        <v>0</v>
      </c>
      <c r="O79" s="48">
        <v>0</v>
      </c>
      <c r="P79" s="48"/>
      <c r="Q79" s="144">
        <v>248</v>
      </c>
      <c r="S79" s="141"/>
    </row>
    <row r="80" spans="1:19" x14ac:dyDescent="0.25">
      <c r="A80" s="18" t="s">
        <v>2</v>
      </c>
      <c r="B80" s="16" t="s">
        <v>168</v>
      </c>
      <c r="C80" s="48">
        <v>227</v>
      </c>
      <c r="D80" s="48">
        <v>0</v>
      </c>
      <c r="E80" s="48">
        <v>0</v>
      </c>
      <c r="F80" s="48">
        <v>0</v>
      </c>
      <c r="G80" s="144">
        <v>227</v>
      </c>
      <c r="H80" s="48">
        <v>0</v>
      </c>
      <c r="I80" s="48">
        <v>0</v>
      </c>
      <c r="J80" s="133">
        <v>0</v>
      </c>
      <c r="K80" s="48">
        <v>0</v>
      </c>
      <c r="L80" s="48">
        <v>0</v>
      </c>
      <c r="M80" s="48">
        <v>0</v>
      </c>
      <c r="N80" s="48">
        <v>0</v>
      </c>
      <c r="O80" s="48">
        <v>0</v>
      </c>
      <c r="P80" s="48"/>
      <c r="Q80" s="144">
        <v>227</v>
      </c>
      <c r="S80" s="141"/>
    </row>
    <row r="81" spans="1:20" x14ac:dyDescent="0.25">
      <c r="A81" s="18" t="s">
        <v>2</v>
      </c>
      <c r="B81" s="16" t="s">
        <v>169</v>
      </c>
      <c r="C81" s="48">
        <v>225</v>
      </c>
      <c r="D81" s="48">
        <v>0</v>
      </c>
      <c r="E81" s="48">
        <v>0</v>
      </c>
      <c r="F81" s="48">
        <v>0</v>
      </c>
      <c r="G81" s="144">
        <v>225</v>
      </c>
      <c r="H81" s="48">
        <v>0</v>
      </c>
      <c r="I81" s="48">
        <v>0</v>
      </c>
      <c r="J81" s="133">
        <v>0</v>
      </c>
      <c r="K81" s="48">
        <v>0</v>
      </c>
      <c r="L81" s="48">
        <v>0</v>
      </c>
      <c r="M81" s="48">
        <v>0</v>
      </c>
      <c r="N81" s="48">
        <v>0</v>
      </c>
      <c r="O81" s="48">
        <v>0</v>
      </c>
      <c r="P81" s="48"/>
      <c r="Q81" s="144">
        <v>225</v>
      </c>
      <c r="S81" s="141"/>
    </row>
    <row r="82" spans="1:20" x14ac:dyDescent="0.25">
      <c r="A82" s="18" t="s">
        <v>2</v>
      </c>
      <c r="B82" s="16" t="s">
        <v>170</v>
      </c>
      <c r="C82" s="48">
        <v>176</v>
      </c>
      <c r="D82" s="48">
        <v>0</v>
      </c>
      <c r="E82" s="48">
        <v>0</v>
      </c>
      <c r="F82" s="48">
        <v>0</v>
      </c>
      <c r="G82" s="144">
        <v>176</v>
      </c>
      <c r="H82" s="48">
        <v>0</v>
      </c>
      <c r="I82" s="48">
        <v>0</v>
      </c>
      <c r="J82" s="144">
        <v>0</v>
      </c>
      <c r="K82" s="48">
        <v>0</v>
      </c>
      <c r="L82" s="48">
        <v>0</v>
      </c>
      <c r="M82" s="48">
        <v>0</v>
      </c>
      <c r="N82" s="48">
        <v>0</v>
      </c>
      <c r="O82" s="48">
        <v>0</v>
      </c>
      <c r="P82" s="48"/>
      <c r="Q82" s="144">
        <v>176</v>
      </c>
      <c r="S82" s="141"/>
    </row>
    <row r="83" spans="1:20" x14ac:dyDescent="0.25">
      <c r="A83" s="18" t="s">
        <v>2</v>
      </c>
      <c r="B83" s="16" t="s">
        <v>171</v>
      </c>
      <c r="C83" s="48">
        <v>89</v>
      </c>
      <c r="D83" s="48">
        <v>0</v>
      </c>
      <c r="E83" s="48">
        <v>0</v>
      </c>
      <c r="F83" s="48">
        <v>0</v>
      </c>
      <c r="G83" s="144">
        <v>89</v>
      </c>
      <c r="H83" s="48">
        <v>0</v>
      </c>
      <c r="I83" s="48">
        <v>0</v>
      </c>
      <c r="J83" s="144">
        <v>0</v>
      </c>
      <c r="K83" s="48">
        <v>0</v>
      </c>
      <c r="L83" s="48">
        <v>33</v>
      </c>
      <c r="M83" s="48">
        <v>0</v>
      </c>
      <c r="N83" s="48">
        <v>0</v>
      </c>
      <c r="O83" s="48">
        <v>0</v>
      </c>
      <c r="P83" s="48"/>
      <c r="Q83" s="144">
        <v>122</v>
      </c>
      <c r="S83" s="141"/>
      <c r="T83" s="5"/>
    </row>
    <row r="84" spans="1:20" x14ac:dyDescent="0.25">
      <c r="A84" s="41"/>
      <c r="B84" s="44" t="s">
        <v>181</v>
      </c>
      <c r="C84" s="51">
        <f>SUM(C60:C83)</f>
        <v>5113</v>
      </c>
      <c r="D84" s="51">
        <f>SUM(D60:D83)</f>
        <v>0</v>
      </c>
      <c r="E84" s="51">
        <f>SUM(E60:E83)</f>
        <v>0</v>
      </c>
      <c r="F84" s="51">
        <f>SUM(F60:F83)</f>
        <v>0</v>
      </c>
      <c r="G84" s="146">
        <f>SUM(C84:F84)</f>
        <v>5113</v>
      </c>
      <c r="H84" s="51">
        <f>SUM(H60:H83)</f>
        <v>0</v>
      </c>
      <c r="I84" s="143">
        <v>0</v>
      </c>
      <c r="J84" s="146">
        <f t="shared" ref="J84:O84" si="2">SUM(J60:J83)</f>
        <v>0</v>
      </c>
      <c r="K84" s="51">
        <f t="shared" si="2"/>
        <v>531</v>
      </c>
      <c r="L84" s="51">
        <f t="shared" si="2"/>
        <v>1086</v>
      </c>
      <c r="M84" s="51">
        <f t="shared" si="2"/>
        <v>18</v>
      </c>
      <c r="N84" s="51">
        <f t="shared" si="2"/>
        <v>0</v>
      </c>
      <c r="O84" s="51">
        <f t="shared" si="2"/>
        <v>13</v>
      </c>
      <c r="P84" s="51"/>
      <c r="Q84" s="146">
        <f>SUM(Q60:Q83)</f>
        <v>6761</v>
      </c>
      <c r="S84" s="141"/>
      <c r="T84" s="5"/>
    </row>
    <row r="85" spans="1:20" x14ac:dyDescent="0.25">
      <c r="A85" s="18" t="s">
        <v>5</v>
      </c>
      <c r="B85" s="16" t="s">
        <v>6</v>
      </c>
      <c r="C85" s="48">
        <v>86</v>
      </c>
      <c r="D85" s="48">
        <v>0</v>
      </c>
      <c r="E85" s="48">
        <v>0</v>
      </c>
      <c r="F85" s="48">
        <v>0</v>
      </c>
      <c r="G85" s="144">
        <v>86</v>
      </c>
      <c r="H85" s="48">
        <v>0</v>
      </c>
      <c r="I85" s="48">
        <v>0</v>
      </c>
      <c r="J85" s="144">
        <v>0</v>
      </c>
      <c r="K85" s="48">
        <v>0</v>
      </c>
      <c r="L85" s="48">
        <v>0</v>
      </c>
      <c r="M85" s="48">
        <v>0</v>
      </c>
      <c r="N85" s="48">
        <v>0</v>
      </c>
      <c r="O85" s="48">
        <v>0</v>
      </c>
      <c r="P85" s="48"/>
      <c r="Q85" s="144">
        <v>86</v>
      </c>
      <c r="S85" s="141"/>
    </row>
    <row r="86" spans="1:20" x14ac:dyDescent="0.25">
      <c r="A86" s="18" t="s">
        <v>5</v>
      </c>
      <c r="B86" s="16" t="s">
        <v>11</v>
      </c>
      <c r="C86" s="48">
        <v>47</v>
      </c>
      <c r="D86" s="48">
        <v>0</v>
      </c>
      <c r="E86" s="48">
        <v>0</v>
      </c>
      <c r="F86" s="48">
        <v>0</v>
      </c>
      <c r="G86" s="144">
        <v>47</v>
      </c>
      <c r="H86" s="48">
        <v>0</v>
      </c>
      <c r="I86" s="48">
        <v>0</v>
      </c>
      <c r="J86" s="144">
        <v>0</v>
      </c>
      <c r="K86" s="48">
        <v>0</v>
      </c>
      <c r="L86" s="48">
        <v>0</v>
      </c>
      <c r="M86" s="48">
        <v>6</v>
      </c>
      <c r="N86" s="48">
        <v>0</v>
      </c>
      <c r="O86" s="48">
        <v>0</v>
      </c>
      <c r="P86" s="48"/>
      <c r="Q86" s="144">
        <v>53</v>
      </c>
      <c r="S86" s="141"/>
    </row>
    <row r="87" spans="1:20" x14ac:dyDescent="0.25">
      <c r="A87" s="16" t="s">
        <v>5</v>
      </c>
      <c r="B87" s="16" t="s">
        <v>13</v>
      </c>
      <c r="C87" s="48">
        <v>28</v>
      </c>
      <c r="D87" s="48">
        <v>0</v>
      </c>
      <c r="E87" s="48">
        <v>0</v>
      </c>
      <c r="F87" s="48">
        <v>0</v>
      </c>
      <c r="G87" s="144">
        <v>28</v>
      </c>
      <c r="H87" s="48">
        <v>0</v>
      </c>
      <c r="I87" s="48">
        <v>0</v>
      </c>
      <c r="J87" s="144">
        <v>0</v>
      </c>
      <c r="K87" s="48">
        <v>0</v>
      </c>
      <c r="L87" s="48">
        <v>0</v>
      </c>
      <c r="M87" s="48">
        <v>0</v>
      </c>
      <c r="N87" s="48">
        <v>0</v>
      </c>
      <c r="O87" s="48">
        <v>0</v>
      </c>
      <c r="P87" s="48"/>
      <c r="Q87" s="144">
        <v>28</v>
      </c>
      <c r="S87" s="141"/>
    </row>
    <row r="88" spans="1:20" x14ac:dyDescent="0.25">
      <c r="A88" s="18" t="s">
        <v>5</v>
      </c>
      <c r="B88" s="16" t="s">
        <v>17</v>
      </c>
      <c r="C88" s="48">
        <v>56</v>
      </c>
      <c r="D88" s="48">
        <v>0</v>
      </c>
      <c r="E88" s="48">
        <v>0</v>
      </c>
      <c r="F88" s="48">
        <v>0</v>
      </c>
      <c r="G88" s="144">
        <v>56</v>
      </c>
      <c r="H88" s="48">
        <v>0</v>
      </c>
      <c r="I88" s="48">
        <v>0</v>
      </c>
      <c r="J88" s="144">
        <v>0</v>
      </c>
      <c r="K88" s="48">
        <v>0</v>
      </c>
      <c r="L88" s="48">
        <v>20</v>
      </c>
      <c r="M88" s="48">
        <v>0</v>
      </c>
      <c r="N88" s="48">
        <v>0</v>
      </c>
      <c r="O88" s="48">
        <v>0</v>
      </c>
      <c r="P88" s="48"/>
      <c r="Q88" s="144">
        <v>76</v>
      </c>
      <c r="S88" s="141"/>
    </row>
    <row r="89" spans="1:20" x14ac:dyDescent="0.25">
      <c r="A89" s="16" t="s">
        <v>5</v>
      </c>
      <c r="B89" s="16" t="s">
        <v>18</v>
      </c>
      <c r="C89" s="48">
        <v>113</v>
      </c>
      <c r="D89" s="48">
        <v>0</v>
      </c>
      <c r="E89" s="48">
        <v>0</v>
      </c>
      <c r="F89" s="48">
        <v>0</v>
      </c>
      <c r="G89" s="144">
        <v>113</v>
      </c>
      <c r="H89" s="48">
        <v>0</v>
      </c>
      <c r="I89" s="48">
        <v>0</v>
      </c>
      <c r="J89" s="144">
        <v>0</v>
      </c>
      <c r="K89" s="48">
        <v>136</v>
      </c>
      <c r="L89" s="48">
        <v>930</v>
      </c>
      <c r="M89" s="48">
        <v>0</v>
      </c>
      <c r="N89" s="48">
        <v>0</v>
      </c>
      <c r="O89" s="48">
        <v>8</v>
      </c>
      <c r="P89" s="48"/>
      <c r="Q89" s="144">
        <v>1187</v>
      </c>
      <c r="S89" s="141"/>
    </row>
    <row r="90" spans="1:20" x14ac:dyDescent="0.25">
      <c r="A90" s="16" t="s">
        <v>5</v>
      </c>
      <c r="B90" s="16" t="s">
        <v>20</v>
      </c>
      <c r="C90" s="48">
        <v>125</v>
      </c>
      <c r="D90" s="48">
        <v>0</v>
      </c>
      <c r="E90" s="48">
        <v>0</v>
      </c>
      <c r="F90" s="48">
        <v>0</v>
      </c>
      <c r="G90" s="144">
        <v>125</v>
      </c>
      <c r="H90" s="48">
        <v>0</v>
      </c>
      <c r="I90" s="48">
        <v>0</v>
      </c>
      <c r="J90" s="144">
        <v>0</v>
      </c>
      <c r="K90" s="48">
        <v>23</v>
      </c>
      <c r="L90" s="48">
        <v>631</v>
      </c>
      <c r="M90" s="48">
        <v>0</v>
      </c>
      <c r="N90" s="48">
        <v>0</v>
      </c>
      <c r="O90" s="48">
        <v>0</v>
      </c>
      <c r="P90" s="48"/>
      <c r="Q90" s="144">
        <v>779</v>
      </c>
      <c r="S90" s="141"/>
    </row>
    <row r="91" spans="1:20" x14ac:dyDescent="0.25">
      <c r="A91" s="16" t="s">
        <v>5</v>
      </c>
      <c r="B91" s="16" t="s">
        <v>21</v>
      </c>
      <c r="C91" s="48">
        <v>124</v>
      </c>
      <c r="D91" s="48">
        <v>0</v>
      </c>
      <c r="E91" s="48">
        <v>0</v>
      </c>
      <c r="F91" s="48">
        <v>0</v>
      </c>
      <c r="G91" s="144">
        <v>124</v>
      </c>
      <c r="H91" s="48">
        <v>0</v>
      </c>
      <c r="I91" s="48">
        <v>0</v>
      </c>
      <c r="J91" s="144">
        <v>0</v>
      </c>
      <c r="K91" s="48">
        <v>0</v>
      </c>
      <c r="L91" s="48">
        <v>206</v>
      </c>
      <c r="M91" s="48">
        <v>0</v>
      </c>
      <c r="N91" s="48">
        <v>0</v>
      </c>
      <c r="O91" s="48">
        <v>0</v>
      </c>
      <c r="P91" s="48"/>
      <c r="Q91" s="144">
        <v>330</v>
      </c>
      <c r="S91" s="141"/>
    </row>
    <row r="92" spans="1:20" x14ac:dyDescent="0.25">
      <c r="A92" s="18" t="s">
        <v>5</v>
      </c>
      <c r="B92" s="16" t="s">
        <v>22</v>
      </c>
      <c r="C92" s="48">
        <v>62</v>
      </c>
      <c r="D92" s="48">
        <v>0</v>
      </c>
      <c r="E92" s="48">
        <v>0</v>
      </c>
      <c r="F92" s="48">
        <v>0</v>
      </c>
      <c r="G92" s="144">
        <v>62</v>
      </c>
      <c r="H92" s="48">
        <v>0</v>
      </c>
      <c r="I92" s="48">
        <v>0</v>
      </c>
      <c r="J92" s="144">
        <v>0</v>
      </c>
      <c r="K92" s="48">
        <v>0</v>
      </c>
      <c r="L92" s="48">
        <v>0</v>
      </c>
      <c r="M92" s="48">
        <v>0</v>
      </c>
      <c r="N92" s="48">
        <v>0</v>
      </c>
      <c r="O92" s="48">
        <v>0</v>
      </c>
      <c r="P92" s="48"/>
      <c r="Q92" s="144">
        <v>62</v>
      </c>
      <c r="S92" s="141"/>
    </row>
    <row r="93" spans="1:20" x14ac:dyDescent="0.25">
      <c r="A93" s="18" t="s">
        <v>5</v>
      </c>
      <c r="B93" s="16" t="s">
        <v>24</v>
      </c>
      <c r="C93" s="48">
        <v>50</v>
      </c>
      <c r="D93" s="48">
        <v>0</v>
      </c>
      <c r="E93" s="48">
        <v>0</v>
      </c>
      <c r="F93" s="48">
        <v>0</v>
      </c>
      <c r="G93" s="144">
        <v>50</v>
      </c>
      <c r="H93" s="48">
        <v>0</v>
      </c>
      <c r="I93" s="48">
        <v>0</v>
      </c>
      <c r="J93" s="144">
        <v>0</v>
      </c>
      <c r="K93" s="48">
        <v>19</v>
      </c>
      <c r="L93" s="48">
        <v>235</v>
      </c>
      <c r="M93" s="48">
        <v>0</v>
      </c>
      <c r="N93" s="48">
        <v>0</v>
      </c>
      <c r="O93" s="48">
        <v>0</v>
      </c>
      <c r="P93" s="48"/>
      <c r="Q93" s="144">
        <v>304</v>
      </c>
      <c r="S93" s="141"/>
    </row>
    <row r="94" spans="1:20" x14ac:dyDescent="0.25">
      <c r="A94" s="18" t="s">
        <v>5</v>
      </c>
      <c r="B94" s="16" t="s">
        <v>25</v>
      </c>
      <c r="C94" s="48">
        <v>115</v>
      </c>
      <c r="D94" s="48">
        <v>0</v>
      </c>
      <c r="E94" s="48">
        <v>0</v>
      </c>
      <c r="F94" s="48">
        <v>0</v>
      </c>
      <c r="G94" s="144">
        <v>115</v>
      </c>
      <c r="H94" s="48">
        <v>0</v>
      </c>
      <c r="I94" s="48">
        <v>0</v>
      </c>
      <c r="J94" s="144">
        <v>0</v>
      </c>
      <c r="K94" s="48">
        <v>0</v>
      </c>
      <c r="L94" s="48">
        <v>0</v>
      </c>
      <c r="M94" s="48">
        <v>0</v>
      </c>
      <c r="N94" s="48">
        <v>0</v>
      </c>
      <c r="O94" s="48">
        <v>0</v>
      </c>
      <c r="P94" s="48"/>
      <c r="Q94" s="144">
        <v>115</v>
      </c>
      <c r="S94" s="141"/>
    </row>
    <row r="95" spans="1:20" x14ac:dyDescent="0.25">
      <c r="A95" s="18" t="s">
        <v>5</v>
      </c>
      <c r="B95" s="16" t="s">
        <v>27</v>
      </c>
      <c r="C95" s="48">
        <v>55</v>
      </c>
      <c r="D95" s="48">
        <v>0</v>
      </c>
      <c r="E95" s="48">
        <v>0</v>
      </c>
      <c r="F95" s="48">
        <v>0</v>
      </c>
      <c r="G95" s="144">
        <v>55</v>
      </c>
      <c r="H95" s="48">
        <v>0</v>
      </c>
      <c r="I95" s="48">
        <v>0</v>
      </c>
      <c r="J95" s="144">
        <v>0</v>
      </c>
      <c r="K95" s="48">
        <v>0</v>
      </c>
      <c r="L95" s="48">
        <v>0</v>
      </c>
      <c r="M95" s="48">
        <v>0</v>
      </c>
      <c r="N95" s="48">
        <v>0</v>
      </c>
      <c r="O95" s="48">
        <v>0</v>
      </c>
      <c r="P95" s="48"/>
      <c r="Q95" s="144">
        <v>55</v>
      </c>
      <c r="S95" s="141"/>
    </row>
    <row r="96" spans="1:20" x14ac:dyDescent="0.25">
      <c r="A96" s="18" t="s">
        <v>5</v>
      </c>
      <c r="B96" s="16" t="s">
        <v>29</v>
      </c>
      <c r="C96" s="48">
        <v>123</v>
      </c>
      <c r="D96" s="48">
        <v>0</v>
      </c>
      <c r="E96" s="48">
        <v>2</v>
      </c>
      <c r="F96" s="48">
        <v>0</v>
      </c>
      <c r="G96" s="144">
        <v>125</v>
      </c>
      <c r="H96" s="48">
        <v>0</v>
      </c>
      <c r="I96" s="48">
        <v>0</v>
      </c>
      <c r="J96" s="144">
        <v>0</v>
      </c>
      <c r="K96" s="48">
        <v>0</v>
      </c>
      <c r="L96" s="48">
        <v>0</v>
      </c>
      <c r="M96" s="48">
        <v>0</v>
      </c>
      <c r="N96" s="48">
        <v>0</v>
      </c>
      <c r="O96" s="48">
        <v>0</v>
      </c>
      <c r="P96" s="48"/>
      <c r="Q96" s="144">
        <v>125</v>
      </c>
      <c r="S96" s="141"/>
    </row>
    <row r="97" spans="1:19" x14ac:dyDescent="0.25">
      <c r="A97" s="18" t="s">
        <v>5</v>
      </c>
      <c r="B97" s="16" t="s">
        <v>30</v>
      </c>
      <c r="C97" s="48">
        <v>240</v>
      </c>
      <c r="D97" s="48">
        <v>0</v>
      </c>
      <c r="E97" s="48">
        <v>0</v>
      </c>
      <c r="F97" s="48">
        <v>0</v>
      </c>
      <c r="G97" s="144">
        <v>240</v>
      </c>
      <c r="H97" s="48">
        <v>0</v>
      </c>
      <c r="I97" s="48">
        <v>60</v>
      </c>
      <c r="J97" s="148">
        <v>60</v>
      </c>
      <c r="K97" s="48">
        <v>306</v>
      </c>
      <c r="L97" s="48">
        <v>426</v>
      </c>
      <c r="M97" s="48">
        <v>52</v>
      </c>
      <c r="N97" s="48">
        <v>151</v>
      </c>
      <c r="O97" s="48">
        <v>0</v>
      </c>
      <c r="P97" s="48"/>
      <c r="Q97" s="144">
        <v>1235</v>
      </c>
      <c r="S97" s="141"/>
    </row>
    <row r="98" spans="1:19" x14ac:dyDescent="0.25">
      <c r="A98" s="18" t="s">
        <v>5</v>
      </c>
      <c r="B98" s="16" t="s">
        <v>31</v>
      </c>
      <c r="C98" s="48">
        <v>35</v>
      </c>
      <c r="D98" s="48">
        <v>0</v>
      </c>
      <c r="E98" s="48">
        <v>0</v>
      </c>
      <c r="F98" s="48">
        <v>0</v>
      </c>
      <c r="G98" s="144">
        <v>35</v>
      </c>
      <c r="H98" s="48">
        <v>0</v>
      </c>
      <c r="I98" s="48">
        <v>0</v>
      </c>
      <c r="J98" s="144">
        <v>0</v>
      </c>
      <c r="K98" s="48">
        <v>147</v>
      </c>
      <c r="L98" s="48">
        <v>0</v>
      </c>
      <c r="M98" s="48">
        <v>0</v>
      </c>
      <c r="N98" s="48">
        <v>0</v>
      </c>
      <c r="O98" s="48">
        <v>0</v>
      </c>
      <c r="P98" s="48"/>
      <c r="Q98" s="144">
        <v>182</v>
      </c>
      <c r="S98" s="141"/>
    </row>
    <row r="99" spans="1:19" x14ac:dyDescent="0.25">
      <c r="A99" s="16" t="s">
        <v>5</v>
      </c>
      <c r="B99" s="16" t="s">
        <v>36</v>
      </c>
      <c r="C99" s="48">
        <v>76</v>
      </c>
      <c r="D99" s="48">
        <v>0</v>
      </c>
      <c r="E99" s="48">
        <v>0</v>
      </c>
      <c r="F99" s="48">
        <v>0</v>
      </c>
      <c r="G99" s="144">
        <v>76</v>
      </c>
      <c r="H99" s="48">
        <v>0</v>
      </c>
      <c r="I99" s="48">
        <v>0</v>
      </c>
      <c r="J99" s="144">
        <v>0</v>
      </c>
      <c r="K99" s="48">
        <v>6</v>
      </c>
      <c r="L99" s="48">
        <v>0</v>
      </c>
      <c r="M99" s="48">
        <v>0</v>
      </c>
      <c r="N99" s="48">
        <v>0</v>
      </c>
      <c r="O99" s="48">
        <v>0</v>
      </c>
      <c r="P99" s="48"/>
      <c r="Q99" s="144">
        <v>82</v>
      </c>
      <c r="S99" s="141"/>
    </row>
    <row r="100" spans="1:19" x14ac:dyDescent="0.25">
      <c r="A100" s="18" t="s">
        <v>5</v>
      </c>
      <c r="B100" s="16" t="s">
        <v>37</v>
      </c>
      <c r="C100" s="48">
        <v>77</v>
      </c>
      <c r="D100" s="48">
        <v>0</v>
      </c>
      <c r="E100" s="48">
        <v>0</v>
      </c>
      <c r="F100" s="48">
        <v>0</v>
      </c>
      <c r="G100" s="144">
        <v>77</v>
      </c>
      <c r="H100" s="48">
        <v>0</v>
      </c>
      <c r="I100" s="48">
        <v>0</v>
      </c>
      <c r="J100" s="144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0</v>
      </c>
      <c r="P100" s="48"/>
      <c r="Q100" s="144">
        <v>77</v>
      </c>
      <c r="S100" s="141"/>
    </row>
    <row r="101" spans="1:19" x14ac:dyDescent="0.25">
      <c r="A101" s="18" t="s">
        <v>5</v>
      </c>
      <c r="B101" s="16" t="s">
        <v>38</v>
      </c>
      <c r="C101" s="48">
        <v>128</v>
      </c>
      <c r="D101" s="48">
        <v>0</v>
      </c>
      <c r="E101" s="48">
        <v>0</v>
      </c>
      <c r="F101" s="48">
        <v>0</v>
      </c>
      <c r="G101" s="144">
        <v>128</v>
      </c>
      <c r="H101" s="48">
        <v>0</v>
      </c>
      <c r="I101" s="48">
        <v>0</v>
      </c>
      <c r="J101" s="133">
        <v>0</v>
      </c>
      <c r="K101" s="48">
        <v>13</v>
      </c>
      <c r="L101" s="48">
        <v>0</v>
      </c>
      <c r="M101" s="48">
        <v>0</v>
      </c>
      <c r="N101" s="48">
        <v>0</v>
      </c>
      <c r="O101" s="48">
        <v>0</v>
      </c>
      <c r="P101" s="48"/>
      <c r="Q101" s="144">
        <v>141</v>
      </c>
      <c r="S101" s="141"/>
    </row>
    <row r="102" spans="1:19" x14ac:dyDescent="0.25">
      <c r="A102" s="16" t="s">
        <v>5</v>
      </c>
      <c r="B102" s="16" t="s">
        <v>40</v>
      </c>
      <c r="C102" s="48">
        <v>129</v>
      </c>
      <c r="D102" s="48">
        <v>0</v>
      </c>
      <c r="E102" s="48">
        <v>0</v>
      </c>
      <c r="F102" s="48">
        <v>0</v>
      </c>
      <c r="G102" s="144">
        <v>129</v>
      </c>
      <c r="H102" s="48">
        <v>0</v>
      </c>
      <c r="I102" s="48">
        <v>0</v>
      </c>
      <c r="J102" s="133">
        <v>0</v>
      </c>
      <c r="K102" s="48">
        <v>0</v>
      </c>
      <c r="L102" s="48">
        <v>472</v>
      </c>
      <c r="M102" s="48">
        <v>0</v>
      </c>
      <c r="N102" s="48">
        <v>0</v>
      </c>
      <c r="O102" s="48">
        <v>0</v>
      </c>
      <c r="P102" s="48"/>
      <c r="Q102" s="144">
        <v>601</v>
      </c>
      <c r="S102" s="141"/>
    </row>
    <row r="103" spans="1:19" x14ac:dyDescent="0.25">
      <c r="A103" s="18" t="s">
        <v>5</v>
      </c>
      <c r="B103" s="16" t="s">
        <v>47</v>
      </c>
      <c r="C103" s="48">
        <v>81</v>
      </c>
      <c r="D103" s="48">
        <v>0</v>
      </c>
      <c r="E103" s="48">
        <v>0</v>
      </c>
      <c r="F103" s="48">
        <v>0</v>
      </c>
      <c r="G103" s="144">
        <v>81</v>
      </c>
      <c r="H103" s="48">
        <v>0</v>
      </c>
      <c r="I103" s="48">
        <v>0</v>
      </c>
      <c r="J103" s="133">
        <v>0</v>
      </c>
      <c r="K103" s="48">
        <v>0</v>
      </c>
      <c r="L103" s="48">
        <v>75</v>
      </c>
      <c r="M103" s="48">
        <v>0</v>
      </c>
      <c r="N103" s="48">
        <v>54</v>
      </c>
      <c r="O103" s="48">
        <v>0</v>
      </c>
      <c r="P103" s="48"/>
      <c r="Q103" s="144">
        <v>210</v>
      </c>
      <c r="S103" s="141"/>
    </row>
    <row r="104" spans="1:19" x14ac:dyDescent="0.25">
      <c r="A104" s="18" t="s">
        <v>5</v>
      </c>
      <c r="B104" s="16" t="s">
        <v>48</v>
      </c>
      <c r="C104" s="48">
        <v>35</v>
      </c>
      <c r="D104" s="48">
        <v>0</v>
      </c>
      <c r="E104" s="48">
        <v>6</v>
      </c>
      <c r="F104" s="48">
        <v>0</v>
      </c>
      <c r="G104" s="144">
        <v>41</v>
      </c>
      <c r="H104" s="48">
        <v>0</v>
      </c>
      <c r="I104" s="48">
        <v>0</v>
      </c>
      <c r="J104" s="133">
        <v>0</v>
      </c>
      <c r="K104" s="48">
        <v>0</v>
      </c>
      <c r="L104" s="48">
        <v>0</v>
      </c>
      <c r="M104" s="48">
        <v>0</v>
      </c>
      <c r="N104" s="48">
        <v>0</v>
      </c>
      <c r="O104" s="48">
        <v>0</v>
      </c>
      <c r="P104" s="48"/>
      <c r="Q104" s="144">
        <v>41</v>
      </c>
      <c r="S104" s="141"/>
    </row>
    <row r="105" spans="1:19" x14ac:dyDescent="0.25">
      <c r="A105" s="16" t="s">
        <v>5</v>
      </c>
      <c r="B105" s="16" t="s">
        <v>163</v>
      </c>
      <c r="C105" s="48">
        <v>153</v>
      </c>
      <c r="D105" s="48">
        <v>0</v>
      </c>
      <c r="E105" s="48">
        <v>0</v>
      </c>
      <c r="F105" s="48">
        <v>0</v>
      </c>
      <c r="G105" s="144">
        <v>153</v>
      </c>
      <c r="H105" s="48">
        <v>0</v>
      </c>
      <c r="I105" s="48">
        <v>0</v>
      </c>
      <c r="J105" s="133">
        <v>0</v>
      </c>
      <c r="K105" s="48">
        <v>16</v>
      </c>
      <c r="L105" s="48">
        <v>0</v>
      </c>
      <c r="M105" s="48">
        <v>0</v>
      </c>
      <c r="N105" s="48">
        <v>0</v>
      </c>
      <c r="O105" s="48">
        <v>0</v>
      </c>
      <c r="P105" s="48"/>
      <c r="Q105" s="144">
        <v>169</v>
      </c>
      <c r="S105" s="141"/>
    </row>
    <row r="106" spans="1:19" x14ac:dyDescent="0.25">
      <c r="A106" s="16" t="s">
        <v>5</v>
      </c>
      <c r="B106" s="16" t="s">
        <v>164</v>
      </c>
      <c r="C106" s="48">
        <v>135</v>
      </c>
      <c r="D106" s="48">
        <v>0</v>
      </c>
      <c r="E106" s="48">
        <v>0</v>
      </c>
      <c r="F106" s="48">
        <v>0</v>
      </c>
      <c r="G106" s="144">
        <v>135</v>
      </c>
      <c r="H106" s="48">
        <v>0</v>
      </c>
      <c r="I106" s="48">
        <v>0</v>
      </c>
      <c r="J106" s="133">
        <v>0</v>
      </c>
      <c r="K106" s="48">
        <v>0</v>
      </c>
      <c r="L106" s="48">
        <v>0</v>
      </c>
      <c r="M106" s="48">
        <v>0</v>
      </c>
      <c r="N106" s="48">
        <v>0</v>
      </c>
      <c r="O106" s="48">
        <v>0</v>
      </c>
      <c r="P106" s="48"/>
      <c r="Q106" s="144">
        <v>135</v>
      </c>
      <c r="S106" s="141"/>
    </row>
    <row r="107" spans="1:19" x14ac:dyDescent="0.25">
      <c r="A107" s="16" t="s">
        <v>5</v>
      </c>
      <c r="B107" s="16" t="s">
        <v>52</v>
      </c>
      <c r="C107" s="48">
        <v>63</v>
      </c>
      <c r="D107" s="48">
        <v>0</v>
      </c>
      <c r="E107" s="48">
        <v>0</v>
      </c>
      <c r="F107" s="48">
        <v>0</v>
      </c>
      <c r="G107" s="144">
        <v>63</v>
      </c>
      <c r="H107" s="48">
        <v>0</v>
      </c>
      <c r="I107" s="48">
        <v>0</v>
      </c>
      <c r="J107" s="133">
        <v>0</v>
      </c>
      <c r="K107" s="48">
        <v>0</v>
      </c>
      <c r="L107" s="48">
        <v>0</v>
      </c>
      <c r="M107" s="48">
        <v>0</v>
      </c>
      <c r="N107" s="48">
        <v>0</v>
      </c>
      <c r="O107" s="48">
        <v>0</v>
      </c>
      <c r="P107" s="48"/>
      <c r="Q107" s="144">
        <v>63</v>
      </c>
      <c r="S107" s="141"/>
    </row>
    <row r="108" spans="1:19" x14ac:dyDescent="0.25">
      <c r="A108" s="18" t="s">
        <v>5</v>
      </c>
      <c r="B108" s="16" t="s">
        <v>165</v>
      </c>
      <c r="C108" s="48">
        <v>61</v>
      </c>
      <c r="D108" s="48">
        <v>0</v>
      </c>
      <c r="E108" s="48">
        <v>0</v>
      </c>
      <c r="F108" s="48">
        <v>0</v>
      </c>
      <c r="G108" s="144">
        <v>61</v>
      </c>
      <c r="H108" s="48">
        <v>0</v>
      </c>
      <c r="I108" s="48">
        <v>0</v>
      </c>
      <c r="J108" s="133">
        <v>0</v>
      </c>
      <c r="K108" s="48">
        <v>4</v>
      </c>
      <c r="L108" s="48">
        <v>0</v>
      </c>
      <c r="M108" s="48">
        <v>0</v>
      </c>
      <c r="N108" s="48">
        <v>0</v>
      </c>
      <c r="O108" s="48">
        <v>0</v>
      </c>
      <c r="P108" s="48"/>
      <c r="Q108" s="144">
        <v>65</v>
      </c>
      <c r="S108" s="141"/>
    </row>
    <row r="109" spans="1:19" x14ac:dyDescent="0.25">
      <c r="A109" s="18" t="s">
        <v>5</v>
      </c>
      <c r="B109" s="16" t="s">
        <v>166</v>
      </c>
      <c r="C109" s="48">
        <v>27</v>
      </c>
      <c r="D109" s="48">
        <v>0</v>
      </c>
      <c r="E109" s="48">
        <v>9</v>
      </c>
      <c r="F109" s="48">
        <v>0</v>
      </c>
      <c r="G109" s="144">
        <v>36</v>
      </c>
      <c r="H109" s="48">
        <v>0</v>
      </c>
      <c r="I109" s="48">
        <v>0</v>
      </c>
      <c r="J109" s="133">
        <v>0</v>
      </c>
      <c r="K109" s="48">
        <v>2</v>
      </c>
      <c r="L109" s="48">
        <v>45</v>
      </c>
      <c r="M109" s="48">
        <v>0</v>
      </c>
      <c r="N109" s="48">
        <v>0</v>
      </c>
      <c r="O109" s="48">
        <v>0</v>
      </c>
      <c r="P109" s="48"/>
      <c r="Q109" s="144">
        <v>83</v>
      </c>
      <c r="S109" s="141"/>
    </row>
    <row r="110" spans="1:19" x14ac:dyDescent="0.25">
      <c r="A110" s="18" t="s">
        <v>5</v>
      </c>
      <c r="B110" s="16" t="s">
        <v>167</v>
      </c>
      <c r="C110" s="48">
        <v>149</v>
      </c>
      <c r="D110" s="48">
        <v>0</v>
      </c>
      <c r="E110" s="48">
        <v>0</v>
      </c>
      <c r="F110" s="48">
        <v>0</v>
      </c>
      <c r="G110" s="144">
        <v>149</v>
      </c>
      <c r="H110" s="48">
        <v>0</v>
      </c>
      <c r="I110" s="48">
        <v>0</v>
      </c>
      <c r="J110" s="144">
        <v>0</v>
      </c>
      <c r="K110" s="48">
        <v>0</v>
      </c>
      <c r="L110" s="48">
        <v>0</v>
      </c>
      <c r="M110" s="48">
        <v>0</v>
      </c>
      <c r="N110" s="48">
        <v>0</v>
      </c>
      <c r="O110" s="48">
        <v>0</v>
      </c>
      <c r="P110" s="48"/>
      <c r="Q110" s="144">
        <v>149</v>
      </c>
      <c r="S110" s="141"/>
    </row>
    <row r="111" spans="1:19" x14ac:dyDescent="0.25">
      <c r="A111" s="41"/>
      <c r="B111" s="40" t="s">
        <v>182</v>
      </c>
      <c r="C111" s="52">
        <f>SUM(C85:C110)</f>
        <v>2373</v>
      </c>
      <c r="D111" s="52">
        <v>0</v>
      </c>
      <c r="E111" s="52">
        <f>SUM(E85:E110)</f>
        <v>17</v>
      </c>
      <c r="F111" s="52">
        <v>0</v>
      </c>
      <c r="G111" s="147">
        <f>SUM(C111:F111)</f>
        <v>2390</v>
      </c>
      <c r="H111" s="52">
        <f t="shared" ref="H111:O111" si="3">SUM(H85:H110)</f>
        <v>0</v>
      </c>
      <c r="I111" s="52">
        <f t="shared" si="3"/>
        <v>60</v>
      </c>
      <c r="J111" s="147">
        <f t="shared" si="3"/>
        <v>60</v>
      </c>
      <c r="K111" s="52">
        <f t="shared" si="3"/>
        <v>672</v>
      </c>
      <c r="L111" s="52">
        <f t="shared" si="3"/>
        <v>3040</v>
      </c>
      <c r="M111" s="52">
        <f t="shared" si="3"/>
        <v>58</v>
      </c>
      <c r="N111" s="52">
        <f t="shared" si="3"/>
        <v>205</v>
      </c>
      <c r="O111" s="52">
        <f t="shared" si="3"/>
        <v>8</v>
      </c>
      <c r="P111" s="52"/>
      <c r="Q111" s="147">
        <f>SUM(Q85:Q110)</f>
        <v>6433</v>
      </c>
      <c r="S111" s="141"/>
    </row>
  </sheetData>
  <sortState ref="A2:T111">
    <sortCondition ref="A2:A111"/>
  </sortState>
  <pageMargins left="0.5" right="0.5" top="0.5" bottom="0.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11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5.140625" style="1" bestFit="1" customWidth="1"/>
    <col min="2" max="2" width="39.42578125" style="1" bestFit="1" customWidth="1"/>
    <col min="3" max="5" width="6.42578125" style="1" bestFit="1" customWidth="1"/>
    <col min="6" max="6" width="7" style="1" bestFit="1" customWidth="1"/>
    <col min="7" max="14" width="6.42578125" style="1" bestFit="1" customWidth="1"/>
    <col min="15" max="15" width="5.42578125" style="1" bestFit="1" customWidth="1"/>
    <col min="16" max="16" width="4.85546875" style="1" bestFit="1" customWidth="1"/>
    <col min="17" max="17" width="5.42578125" style="1" bestFit="1" customWidth="1"/>
    <col min="18" max="18" width="4.28515625" style="1" bestFit="1" customWidth="1"/>
    <col min="19" max="19" width="7.42578125" style="12" bestFit="1" customWidth="1"/>
    <col min="20" max="21" width="7.42578125" style="1" bestFit="1" customWidth="1"/>
    <col min="22" max="22" width="7.42578125" style="12" bestFit="1" customWidth="1"/>
    <col min="23" max="23" width="7" style="1" bestFit="1" customWidth="1"/>
    <col min="24" max="24" width="7.42578125" style="1" bestFit="1" customWidth="1"/>
    <col min="25" max="25" width="7" style="1" bestFit="1" customWidth="1"/>
    <col min="26" max="27" width="6.42578125" style="1" bestFit="1" customWidth="1"/>
    <col min="28" max="28" width="7.42578125" style="12" bestFit="1" customWidth="1"/>
    <col min="29" max="29" width="9.140625" style="1"/>
    <col min="30" max="30" width="13.85546875" style="1" bestFit="1" customWidth="1"/>
    <col min="31" max="31" width="27.140625" style="1" customWidth="1"/>
    <col min="32" max="16384" width="9.140625" style="1"/>
  </cols>
  <sheetData>
    <row r="1" spans="1:31" s="12" customFormat="1" ht="158.25" x14ac:dyDescent="0.25">
      <c r="A1" s="58" t="s">
        <v>0</v>
      </c>
      <c r="B1" s="58" t="s">
        <v>1</v>
      </c>
      <c r="C1" s="57" t="s">
        <v>54</v>
      </c>
      <c r="D1" s="57">
        <v>1</v>
      </c>
      <c r="E1" s="57">
        <v>2</v>
      </c>
      <c r="F1" s="57">
        <v>3</v>
      </c>
      <c r="G1" s="57">
        <v>4</v>
      </c>
      <c r="H1" s="57">
        <v>5</v>
      </c>
      <c r="I1" s="57">
        <v>6</v>
      </c>
      <c r="J1" s="57">
        <v>7</v>
      </c>
      <c r="K1" s="57">
        <v>8</v>
      </c>
      <c r="L1" s="57">
        <v>9</v>
      </c>
      <c r="M1" s="57">
        <v>10</v>
      </c>
      <c r="N1" s="57">
        <v>11</v>
      </c>
      <c r="O1" s="57">
        <v>12</v>
      </c>
      <c r="P1" s="13" t="s">
        <v>55</v>
      </c>
      <c r="Q1" s="13" t="s">
        <v>56</v>
      </c>
      <c r="R1" s="13" t="s">
        <v>57</v>
      </c>
      <c r="S1" s="29" t="s">
        <v>58</v>
      </c>
      <c r="T1" s="13" t="s">
        <v>59</v>
      </c>
      <c r="U1" s="13" t="s">
        <v>60</v>
      </c>
      <c r="V1" s="29" t="s">
        <v>58</v>
      </c>
      <c r="W1" s="13" t="s">
        <v>61</v>
      </c>
      <c r="X1" s="13" t="s">
        <v>62</v>
      </c>
      <c r="Y1" s="13" t="s">
        <v>63</v>
      </c>
      <c r="Z1" s="13" t="s">
        <v>64</v>
      </c>
      <c r="AA1" s="13" t="s">
        <v>65</v>
      </c>
      <c r="AB1" s="29" t="s">
        <v>58</v>
      </c>
      <c r="AD1" s="150" t="s">
        <v>192</v>
      </c>
      <c r="AE1" s="128" t="s">
        <v>211</v>
      </c>
    </row>
    <row r="2" spans="1:31" x14ac:dyDescent="0.25">
      <c r="A2" s="53" t="s">
        <v>172</v>
      </c>
      <c r="B2" s="59" t="s">
        <v>186</v>
      </c>
      <c r="C2" s="60">
        <f t="shared" ref="C2:Z2" si="0">SUM(C32,C59,C84,C111)</f>
        <v>1637</v>
      </c>
      <c r="D2" s="60">
        <f t="shared" si="0"/>
        <v>2924</v>
      </c>
      <c r="E2" s="60">
        <f t="shared" si="0"/>
        <v>4479</v>
      </c>
      <c r="F2" s="60">
        <f t="shared" si="0"/>
        <v>6038</v>
      </c>
      <c r="G2" s="60">
        <f t="shared" si="0"/>
        <v>6445</v>
      </c>
      <c r="H2" s="60">
        <f t="shared" si="0"/>
        <v>2796</v>
      </c>
      <c r="I2" s="60">
        <f t="shared" si="0"/>
        <v>2761</v>
      </c>
      <c r="J2" s="60">
        <f t="shared" si="0"/>
        <v>2099</v>
      </c>
      <c r="K2" s="60">
        <f t="shared" si="0"/>
        <v>1840</v>
      </c>
      <c r="L2" s="60">
        <f t="shared" si="0"/>
        <v>1373</v>
      </c>
      <c r="M2" s="60">
        <f t="shared" si="0"/>
        <v>1275</v>
      </c>
      <c r="N2" s="60">
        <f t="shared" si="0"/>
        <v>1313</v>
      </c>
      <c r="O2" s="60">
        <f t="shared" si="0"/>
        <v>872</v>
      </c>
      <c r="P2" s="60">
        <f t="shared" si="0"/>
        <v>162</v>
      </c>
      <c r="Q2" s="60">
        <f t="shared" si="0"/>
        <v>575</v>
      </c>
      <c r="R2" s="60">
        <f t="shared" si="0"/>
        <v>31</v>
      </c>
      <c r="S2" s="56">
        <f t="shared" si="0"/>
        <v>36620</v>
      </c>
      <c r="T2" s="60">
        <f t="shared" si="0"/>
        <v>19166</v>
      </c>
      <c r="U2" s="60">
        <f t="shared" si="0"/>
        <v>17454</v>
      </c>
      <c r="V2" s="56">
        <f t="shared" si="0"/>
        <v>36620</v>
      </c>
      <c r="W2" s="60">
        <f t="shared" si="0"/>
        <v>9331</v>
      </c>
      <c r="X2" s="60">
        <f t="shared" si="0"/>
        <v>12939</v>
      </c>
      <c r="Y2" s="60">
        <f t="shared" si="0"/>
        <v>6648</v>
      </c>
      <c r="Z2" s="60">
        <f t="shared" si="0"/>
        <v>1624</v>
      </c>
      <c r="AA2" s="60">
        <f>SUM(AA32,AA59,AA84, AA111)</f>
        <v>6078</v>
      </c>
      <c r="AB2" s="56">
        <f>SUM(AB32,AB59,AB84,AB111)</f>
        <v>36620</v>
      </c>
      <c r="AC2" s="26"/>
    </row>
    <row r="3" spans="1:31" x14ac:dyDescent="0.25">
      <c r="A3" s="18" t="s">
        <v>3</v>
      </c>
      <c r="B3" s="16" t="s">
        <v>4</v>
      </c>
      <c r="C3" s="31">
        <v>6</v>
      </c>
      <c r="D3" s="31">
        <v>9</v>
      </c>
      <c r="E3" s="31">
        <v>8</v>
      </c>
      <c r="F3" s="31">
        <v>13</v>
      </c>
      <c r="G3" s="31">
        <v>14</v>
      </c>
      <c r="H3" s="31">
        <v>14</v>
      </c>
      <c r="I3" s="31">
        <v>13</v>
      </c>
      <c r="J3" s="31">
        <v>10</v>
      </c>
      <c r="K3" s="31">
        <v>14</v>
      </c>
      <c r="L3" s="31">
        <v>6</v>
      </c>
      <c r="M3" s="31">
        <v>10</v>
      </c>
      <c r="N3" s="31">
        <v>3</v>
      </c>
      <c r="O3" s="31">
        <v>4</v>
      </c>
      <c r="P3" s="31">
        <v>1</v>
      </c>
      <c r="Q3" s="31">
        <v>3</v>
      </c>
      <c r="R3" s="31">
        <v>0</v>
      </c>
      <c r="S3" s="30">
        <v>128</v>
      </c>
      <c r="T3" s="31">
        <v>59</v>
      </c>
      <c r="U3" s="31">
        <v>69</v>
      </c>
      <c r="V3" s="30">
        <v>128</v>
      </c>
      <c r="W3" s="31">
        <v>78</v>
      </c>
      <c r="X3" s="31">
        <v>40</v>
      </c>
      <c r="Y3" s="31">
        <v>9</v>
      </c>
      <c r="Z3" s="31">
        <v>1</v>
      </c>
      <c r="AA3" s="31">
        <v>0</v>
      </c>
      <c r="AB3" s="30">
        <v>128</v>
      </c>
      <c r="AC3" s="26"/>
    </row>
    <row r="4" spans="1:31" x14ac:dyDescent="0.25">
      <c r="A4" s="18" t="s">
        <v>3</v>
      </c>
      <c r="B4" s="16" t="s">
        <v>8</v>
      </c>
      <c r="C4" s="31">
        <v>9</v>
      </c>
      <c r="D4" s="31">
        <v>14</v>
      </c>
      <c r="E4" s="31">
        <v>16</v>
      </c>
      <c r="F4" s="31">
        <v>62</v>
      </c>
      <c r="G4" s="31">
        <v>298</v>
      </c>
      <c r="H4" s="31">
        <v>117</v>
      </c>
      <c r="I4" s="31">
        <v>218</v>
      </c>
      <c r="J4" s="31">
        <v>200</v>
      </c>
      <c r="K4" s="31">
        <v>79</v>
      </c>
      <c r="L4" s="31">
        <v>26</v>
      </c>
      <c r="M4" s="31">
        <v>11</v>
      </c>
      <c r="N4" s="31">
        <v>5</v>
      </c>
      <c r="O4" s="31">
        <v>10</v>
      </c>
      <c r="P4" s="31">
        <v>1</v>
      </c>
      <c r="Q4" s="31">
        <v>3</v>
      </c>
      <c r="R4" s="31">
        <v>0</v>
      </c>
      <c r="S4" s="30">
        <v>1069</v>
      </c>
      <c r="T4" s="31">
        <v>653</v>
      </c>
      <c r="U4" s="31">
        <v>416</v>
      </c>
      <c r="V4" s="30">
        <v>1069</v>
      </c>
      <c r="W4" s="31">
        <v>164</v>
      </c>
      <c r="X4" s="31">
        <v>899</v>
      </c>
      <c r="Y4" s="31">
        <v>1</v>
      </c>
      <c r="Z4" s="31">
        <v>2</v>
      </c>
      <c r="AA4" s="31">
        <v>3</v>
      </c>
      <c r="AB4" s="30">
        <v>1069</v>
      </c>
      <c r="AC4" s="26"/>
    </row>
    <row r="5" spans="1:31" x14ac:dyDescent="0.25">
      <c r="A5" s="18" t="s">
        <v>3</v>
      </c>
      <c r="B5" s="16" t="s">
        <v>111</v>
      </c>
      <c r="C5" s="31">
        <v>2</v>
      </c>
      <c r="D5" s="31">
        <v>4</v>
      </c>
      <c r="E5" s="31">
        <v>8</v>
      </c>
      <c r="F5" s="31">
        <v>12</v>
      </c>
      <c r="G5" s="31">
        <v>12</v>
      </c>
      <c r="H5" s="31">
        <v>12</v>
      </c>
      <c r="I5" s="31">
        <v>13</v>
      </c>
      <c r="J5" s="31">
        <v>7</v>
      </c>
      <c r="K5" s="31">
        <v>10</v>
      </c>
      <c r="L5" s="31">
        <v>5</v>
      </c>
      <c r="M5" s="31">
        <v>8</v>
      </c>
      <c r="N5" s="31">
        <v>10</v>
      </c>
      <c r="O5" s="31">
        <v>2</v>
      </c>
      <c r="P5" s="31">
        <v>1</v>
      </c>
      <c r="Q5" s="31">
        <v>0</v>
      </c>
      <c r="R5" s="31">
        <v>0</v>
      </c>
      <c r="S5" s="30">
        <v>106</v>
      </c>
      <c r="T5" s="31">
        <v>53</v>
      </c>
      <c r="U5" s="31">
        <v>53</v>
      </c>
      <c r="V5" s="30">
        <v>106</v>
      </c>
      <c r="W5" s="31">
        <v>55</v>
      </c>
      <c r="X5" s="31">
        <v>50</v>
      </c>
      <c r="Y5" s="31">
        <v>1</v>
      </c>
      <c r="Z5" s="31">
        <v>0</v>
      </c>
      <c r="AA5" s="31">
        <v>0</v>
      </c>
      <c r="AB5" s="30">
        <v>106</v>
      </c>
      <c r="AC5" s="26"/>
      <c r="AD5"/>
    </row>
    <row r="6" spans="1:31" x14ac:dyDescent="0.25">
      <c r="A6" s="16" t="s">
        <v>3</v>
      </c>
      <c r="B6" s="16" t="s">
        <v>112</v>
      </c>
      <c r="C6" s="31">
        <v>10</v>
      </c>
      <c r="D6" s="31">
        <v>14</v>
      </c>
      <c r="E6" s="31">
        <v>16</v>
      </c>
      <c r="F6" s="31">
        <v>18</v>
      </c>
      <c r="G6" s="31">
        <v>299</v>
      </c>
      <c r="H6" s="31">
        <v>9</v>
      </c>
      <c r="I6" s="31">
        <v>10</v>
      </c>
      <c r="J6" s="31">
        <v>19</v>
      </c>
      <c r="K6" s="31">
        <v>22</v>
      </c>
      <c r="L6" s="31">
        <v>10</v>
      </c>
      <c r="M6" s="31">
        <v>17</v>
      </c>
      <c r="N6" s="31">
        <v>13</v>
      </c>
      <c r="O6" s="31">
        <v>13</v>
      </c>
      <c r="P6" s="31">
        <v>3</v>
      </c>
      <c r="Q6" s="31">
        <v>2</v>
      </c>
      <c r="R6" s="31">
        <v>0</v>
      </c>
      <c r="S6" s="30">
        <v>475</v>
      </c>
      <c r="T6" s="31">
        <v>245</v>
      </c>
      <c r="U6" s="31">
        <v>230</v>
      </c>
      <c r="V6" s="30">
        <v>475</v>
      </c>
      <c r="W6" s="31">
        <v>106</v>
      </c>
      <c r="X6" s="31">
        <v>71</v>
      </c>
      <c r="Y6" s="31">
        <v>260</v>
      </c>
      <c r="Z6" s="31">
        <v>32</v>
      </c>
      <c r="AA6" s="31">
        <v>6</v>
      </c>
      <c r="AB6" s="30">
        <v>475</v>
      </c>
      <c r="AC6" s="26"/>
    </row>
    <row r="7" spans="1:31" x14ac:dyDescent="0.25">
      <c r="A7" s="18" t="s">
        <v>3</v>
      </c>
      <c r="B7" s="16" t="s">
        <v>113</v>
      </c>
      <c r="C7" s="31">
        <v>65</v>
      </c>
      <c r="D7" s="31">
        <v>62</v>
      </c>
      <c r="E7" s="31">
        <v>136</v>
      </c>
      <c r="F7" s="31">
        <v>118</v>
      </c>
      <c r="G7" s="31">
        <v>347</v>
      </c>
      <c r="H7" s="31">
        <v>138</v>
      </c>
      <c r="I7" s="31">
        <v>162</v>
      </c>
      <c r="J7" s="31">
        <v>15</v>
      </c>
      <c r="K7" s="31">
        <v>18</v>
      </c>
      <c r="L7" s="31">
        <v>22</v>
      </c>
      <c r="M7" s="31">
        <v>18</v>
      </c>
      <c r="N7" s="31">
        <v>12</v>
      </c>
      <c r="O7" s="31">
        <v>10</v>
      </c>
      <c r="P7" s="31">
        <v>3</v>
      </c>
      <c r="Q7" s="31">
        <v>4</v>
      </c>
      <c r="R7" s="31">
        <v>0</v>
      </c>
      <c r="S7" s="30">
        <v>1130</v>
      </c>
      <c r="T7" s="31">
        <v>558</v>
      </c>
      <c r="U7" s="31">
        <v>572</v>
      </c>
      <c r="V7" s="30">
        <v>1130</v>
      </c>
      <c r="W7" s="31">
        <v>254</v>
      </c>
      <c r="X7" s="31">
        <v>867</v>
      </c>
      <c r="Y7" s="31">
        <v>9</v>
      </c>
      <c r="Z7" s="31">
        <v>0</v>
      </c>
      <c r="AA7" s="31">
        <v>0</v>
      </c>
      <c r="AB7" s="30">
        <v>1130</v>
      </c>
      <c r="AC7" s="26"/>
    </row>
    <row r="8" spans="1:31" x14ac:dyDescent="0.25">
      <c r="A8" s="18" t="s">
        <v>3</v>
      </c>
      <c r="B8" s="16" t="s">
        <v>114</v>
      </c>
      <c r="C8" s="31">
        <v>10</v>
      </c>
      <c r="D8" s="31">
        <v>14</v>
      </c>
      <c r="E8" s="31">
        <v>10</v>
      </c>
      <c r="F8" s="31">
        <v>16</v>
      </c>
      <c r="G8" s="31">
        <v>12</v>
      </c>
      <c r="H8" s="31">
        <v>17</v>
      </c>
      <c r="I8" s="31">
        <v>11</v>
      </c>
      <c r="J8" s="31">
        <v>9</v>
      </c>
      <c r="K8" s="31">
        <v>17</v>
      </c>
      <c r="L8" s="31">
        <v>9</v>
      </c>
      <c r="M8" s="31">
        <v>10</v>
      </c>
      <c r="N8" s="31">
        <v>7</v>
      </c>
      <c r="O8" s="31">
        <v>7</v>
      </c>
      <c r="P8" s="31">
        <v>0</v>
      </c>
      <c r="Q8" s="31">
        <v>1</v>
      </c>
      <c r="R8" s="31">
        <v>0</v>
      </c>
      <c r="S8" s="30">
        <v>150</v>
      </c>
      <c r="T8" s="31">
        <v>85</v>
      </c>
      <c r="U8" s="31">
        <v>65</v>
      </c>
      <c r="V8" s="30">
        <v>150</v>
      </c>
      <c r="W8" s="31">
        <v>92</v>
      </c>
      <c r="X8" s="31">
        <v>58</v>
      </c>
      <c r="Y8" s="31">
        <v>0</v>
      </c>
      <c r="Z8" s="31">
        <v>0</v>
      </c>
      <c r="AA8" s="31">
        <v>0</v>
      </c>
      <c r="AB8" s="30">
        <v>150</v>
      </c>
      <c r="AC8" s="26"/>
    </row>
    <row r="9" spans="1:31" x14ac:dyDescent="0.25">
      <c r="A9" s="18" t="s">
        <v>3</v>
      </c>
      <c r="B9" s="16" t="s">
        <v>15</v>
      </c>
      <c r="C9" s="31">
        <v>28</v>
      </c>
      <c r="D9" s="31">
        <v>31</v>
      </c>
      <c r="E9" s="31">
        <v>34</v>
      </c>
      <c r="F9" s="31">
        <v>31</v>
      </c>
      <c r="G9" s="31">
        <v>42</v>
      </c>
      <c r="H9" s="31">
        <v>27</v>
      </c>
      <c r="I9" s="31">
        <v>38</v>
      </c>
      <c r="J9" s="31">
        <v>8</v>
      </c>
      <c r="K9" s="31">
        <v>10</v>
      </c>
      <c r="L9" s="31">
        <v>13</v>
      </c>
      <c r="M9" s="31">
        <v>11</v>
      </c>
      <c r="N9" s="31">
        <v>6</v>
      </c>
      <c r="O9" s="31">
        <v>5</v>
      </c>
      <c r="P9" s="31">
        <v>2</v>
      </c>
      <c r="Q9" s="31">
        <v>1</v>
      </c>
      <c r="R9" s="31">
        <v>1</v>
      </c>
      <c r="S9" s="30">
        <v>288</v>
      </c>
      <c r="T9" s="31">
        <v>169</v>
      </c>
      <c r="U9" s="31">
        <v>119</v>
      </c>
      <c r="V9" s="30">
        <v>288</v>
      </c>
      <c r="W9" s="31">
        <v>122</v>
      </c>
      <c r="X9" s="31">
        <v>163</v>
      </c>
      <c r="Y9" s="31">
        <v>1</v>
      </c>
      <c r="Z9" s="31">
        <v>2</v>
      </c>
      <c r="AA9" s="31">
        <v>0</v>
      </c>
      <c r="AB9" s="30">
        <v>288</v>
      </c>
      <c r="AC9" s="26"/>
    </row>
    <row r="10" spans="1:31" x14ac:dyDescent="0.25">
      <c r="A10" s="18" t="s">
        <v>3</v>
      </c>
      <c r="B10" s="16" t="s">
        <v>16</v>
      </c>
      <c r="C10" s="31">
        <v>44</v>
      </c>
      <c r="D10" s="31">
        <v>93</v>
      </c>
      <c r="E10" s="31">
        <v>273</v>
      </c>
      <c r="F10" s="31">
        <v>590</v>
      </c>
      <c r="G10" s="31">
        <v>1264</v>
      </c>
      <c r="H10" s="31">
        <v>217</v>
      </c>
      <c r="I10" s="31">
        <v>196</v>
      </c>
      <c r="J10" s="31">
        <v>113</v>
      </c>
      <c r="K10" s="31">
        <v>131</v>
      </c>
      <c r="L10" s="31">
        <v>91</v>
      </c>
      <c r="M10" s="31">
        <v>107</v>
      </c>
      <c r="N10" s="31">
        <v>105</v>
      </c>
      <c r="O10" s="31">
        <v>76</v>
      </c>
      <c r="P10" s="31">
        <v>16</v>
      </c>
      <c r="Q10" s="31">
        <v>4</v>
      </c>
      <c r="R10" s="31">
        <v>2</v>
      </c>
      <c r="S10" s="30">
        <v>3322</v>
      </c>
      <c r="T10" s="31">
        <v>1790</v>
      </c>
      <c r="U10" s="31">
        <v>1532</v>
      </c>
      <c r="V10" s="30">
        <v>3322</v>
      </c>
      <c r="W10" s="31">
        <v>512</v>
      </c>
      <c r="X10" s="31">
        <v>1056</v>
      </c>
      <c r="Y10" s="31">
        <v>159</v>
      </c>
      <c r="Z10" s="31">
        <v>36</v>
      </c>
      <c r="AA10" s="31">
        <v>1559</v>
      </c>
      <c r="AB10" s="30">
        <v>3322</v>
      </c>
      <c r="AC10" s="26"/>
    </row>
    <row r="11" spans="1:31" x14ac:dyDescent="0.25">
      <c r="A11" s="16" t="s">
        <v>3</v>
      </c>
      <c r="B11" s="16" t="s">
        <v>117</v>
      </c>
      <c r="C11" s="31">
        <v>0</v>
      </c>
      <c r="D11" s="31">
        <v>3</v>
      </c>
      <c r="E11" s="31">
        <v>6</v>
      </c>
      <c r="F11" s="31">
        <v>5</v>
      </c>
      <c r="G11" s="31">
        <v>9</v>
      </c>
      <c r="H11" s="31">
        <v>9</v>
      </c>
      <c r="I11" s="31">
        <v>6</v>
      </c>
      <c r="J11" s="31">
        <v>15</v>
      </c>
      <c r="K11" s="31">
        <v>4</v>
      </c>
      <c r="L11" s="31">
        <v>10</v>
      </c>
      <c r="M11" s="31">
        <v>7</v>
      </c>
      <c r="N11" s="31">
        <v>6</v>
      </c>
      <c r="O11" s="31">
        <v>9</v>
      </c>
      <c r="P11" s="31">
        <v>0</v>
      </c>
      <c r="Q11" s="31">
        <v>0</v>
      </c>
      <c r="R11" s="31">
        <v>0</v>
      </c>
      <c r="S11" s="30">
        <v>89</v>
      </c>
      <c r="T11" s="31">
        <v>46</v>
      </c>
      <c r="U11" s="31">
        <v>43</v>
      </c>
      <c r="V11" s="30">
        <v>89</v>
      </c>
      <c r="W11" s="31">
        <v>46</v>
      </c>
      <c r="X11" s="31">
        <v>43</v>
      </c>
      <c r="Y11" s="31">
        <v>0</v>
      </c>
      <c r="Z11" s="31">
        <v>0</v>
      </c>
      <c r="AA11" s="31">
        <v>0</v>
      </c>
      <c r="AB11" s="30">
        <v>89</v>
      </c>
      <c r="AC11" s="26"/>
    </row>
    <row r="12" spans="1:31" x14ac:dyDescent="0.25">
      <c r="A12" s="16" t="s">
        <v>3</v>
      </c>
      <c r="B12" s="16" t="s">
        <v>118</v>
      </c>
      <c r="C12" s="31">
        <v>61</v>
      </c>
      <c r="D12" s="31">
        <v>79</v>
      </c>
      <c r="E12" s="31">
        <v>53</v>
      </c>
      <c r="F12" s="31">
        <v>53</v>
      </c>
      <c r="G12" s="31">
        <v>63</v>
      </c>
      <c r="H12" s="31">
        <v>61</v>
      </c>
      <c r="I12" s="31">
        <v>72</v>
      </c>
      <c r="J12" s="31">
        <v>8</v>
      </c>
      <c r="K12" s="31">
        <v>9</v>
      </c>
      <c r="L12" s="31">
        <v>8</v>
      </c>
      <c r="M12" s="31">
        <v>7</v>
      </c>
      <c r="N12" s="31">
        <v>8</v>
      </c>
      <c r="O12" s="31">
        <v>5</v>
      </c>
      <c r="P12" s="31">
        <v>0</v>
      </c>
      <c r="Q12" s="31">
        <v>2</v>
      </c>
      <c r="R12" s="31">
        <v>0</v>
      </c>
      <c r="S12" s="30">
        <v>489</v>
      </c>
      <c r="T12" s="31">
        <v>238</v>
      </c>
      <c r="U12" s="31">
        <v>251</v>
      </c>
      <c r="V12" s="30">
        <v>489</v>
      </c>
      <c r="W12" s="31">
        <v>214</v>
      </c>
      <c r="X12" s="31">
        <v>275</v>
      </c>
      <c r="Y12" s="31">
        <v>0</v>
      </c>
      <c r="Z12" s="31">
        <v>0</v>
      </c>
      <c r="AA12" s="31">
        <v>0</v>
      </c>
      <c r="AB12" s="30">
        <v>489</v>
      </c>
      <c r="AC12" s="26"/>
    </row>
    <row r="13" spans="1:31" x14ac:dyDescent="0.25">
      <c r="A13" s="18" t="s">
        <v>3</v>
      </c>
      <c r="B13" s="16" t="s">
        <v>19</v>
      </c>
      <c r="C13" s="31">
        <v>84</v>
      </c>
      <c r="D13" s="31">
        <v>60</v>
      </c>
      <c r="E13" s="31">
        <v>82</v>
      </c>
      <c r="F13" s="31">
        <v>1002</v>
      </c>
      <c r="G13" s="31">
        <v>33</v>
      </c>
      <c r="H13" s="31">
        <v>26</v>
      </c>
      <c r="I13" s="31">
        <v>19</v>
      </c>
      <c r="J13" s="31">
        <v>12</v>
      </c>
      <c r="K13" s="31">
        <v>20</v>
      </c>
      <c r="L13" s="31">
        <v>8</v>
      </c>
      <c r="M13" s="31">
        <v>8</v>
      </c>
      <c r="N13" s="31">
        <v>4</v>
      </c>
      <c r="O13" s="31">
        <v>7</v>
      </c>
      <c r="P13" s="31">
        <v>0</v>
      </c>
      <c r="Q13" s="31">
        <v>35</v>
      </c>
      <c r="R13" s="31">
        <v>0</v>
      </c>
      <c r="S13" s="30">
        <v>1400</v>
      </c>
      <c r="T13" s="31">
        <v>713</v>
      </c>
      <c r="U13" s="31">
        <v>687</v>
      </c>
      <c r="V13" s="30">
        <v>1400</v>
      </c>
      <c r="W13" s="31">
        <v>65</v>
      </c>
      <c r="X13" s="31">
        <v>29</v>
      </c>
      <c r="Y13" s="31">
        <v>1299</v>
      </c>
      <c r="Z13" s="31">
        <v>4</v>
      </c>
      <c r="AA13" s="31">
        <v>3</v>
      </c>
      <c r="AB13" s="30">
        <v>1400</v>
      </c>
      <c r="AC13" s="26"/>
    </row>
    <row r="14" spans="1:31" x14ac:dyDescent="0.25">
      <c r="A14" s="18" t="s">
        <v>3</v>
      </c>
      <c r="B14" s="16" t="s">
        <v>28</v>
      </c>
      <c r="C14" s="31">
        <v>289</v>
      </c>
      <c r="D14" s="31">
        <v>560</v>
      </c>
      <c r="E14" s="31">
        <v>452</v>
      </c>
      <c r="F14" s="31">
        <v>215</v>
      </c>
      <c r="G14" s="31">
        <v>1429</v>
      </c>
      <c r="H14" s="31">
        <v>141</v>
      </c>
      <c r="I14" s="31">
        <v>89</v>
      </c>
      <c r="J14" s="31">
        <v>61</v>
      </c>
      <c r="K14" s="31">
        <v>57</v>
      </c>
      <c r="L14" s="31">
        <v>51</v>
      </c>
      <c r="M14" s="31">
        <v>50</v>
      </c>
      <c r="N14" s="31">
        <v>38</v>
      </c>
      <c r="O14" s="31">
        <v>39</v>
      </c>
      <c r="P14" s="31">
        <v>3</v>
      </c>
      <c r="Q14" s="31">
        <v>4</v>
      </c>
      <c r="R14" s="31">
        <v>16</v>
      </c>
      <c r="S14" s="30">
        <v>3494</v>
      </c>
      <c r="T14" s="31">
        <v>1802</v>
      </c>
      <c r="U14" s="31">
        <v>1692</v>
      </c>
      <c r="V14" s="30">
        <v>3494</v>
      </c>
      <c r="W14" s="31">
        <v>81</v>
      </c>
      <c r="X14" s="31">
        <v>139</v>
      </c>
      <c r="Y14" s="31">
        <v>266</v>
      </c>
      <c r="Z14" s="31">
        <v>880</v>
      </c>
      <c r="AA14" s="31">
        <v>2128</v>
      </c>
      <c r="AB14" s="30">
        <v>3494</v>
      </c>
      <c r="AC14" s="26"/>
    </row>
    <row r="15" spans="1:31" x14ac:dyDescent="0.25">
      <c r="A15" s="18" t="s">
        <v>3</v>
      </c>
      <c r="B15" s="16" t="s">
        <v>32</v>
      </c>
      <c r="C15" s="31">
        <v>11</v>
      </c>
      <c r="D15" s="31">
        <v>31</v>
      </c>
      <c r="E15" s="31">
        <v>75</v>
      </c>
      <c r="F15" s="31">
        <v>51</v>
      </c>
      <c r="G15" s="31">
        <v>46</v>
      </c>
      <c r="H15" s="31">
        <v>45</v>
      </c>
      <c r="I15" s="31">
        <v>93</v>
      </c>
      <c r="J15" s="31">
        <v>98</v>
      </c>
      <c r="K15" s="31">
        <v>92</v>
      </c>
      <c r="L15" s="31">
        <v>56</v>
      </c>
      <c r="M15" s="31">
        <v>52</v>
      </c>
      <c r="N15" s="31">
        <v>48</v>
      </c>
      <c r="O15" s="31">
        <v>13</v>
      </c>
      <c r="P15" s="31">
        <v>3</v>
      </c>
      <c r="Q15" s="31">
        <v>2</v>
      </c>
      <c r="R15" s="31">
        <v>1</v>
      </c>
      <c r="S15" s="30">
        <v>717</v>
      </c>
      <c r="T15" s="31">
        <v>350</v>
      </c>
      <c r="U15" s="31">
        <v>367</v>
      </c>
      <c r="V15" s="30">
        <v>717</v>
      </c>
      <c r="W15" s="31">
        <v>199</v>
      </c>
      <c r="X15" s="31">
        <v>155</v>
      </c>
      <c r="Y15" s="31">
        <v>358</v>
      </c>
      <c r="Z15" s="31">
        <v>5</v>
      </c>
      <c r="AA15" s="31">
        <v>0</v>
      </c>
      <c r="AB15" s="30">
        <v>717</v>
      </c>
      <c r="AC15" s="26"/>
    </row>
    <row r="16" spans="1:31" x14ac:dyDescent="0.25">
      <c r="A16" s="18" t="s">
        <v>3</v>
      </c>
      <c r="B16" s="16" t="s">
        <v>34</v>
      </c>
      <c r="C16" s="31">
        <v>6</v>
      </c>
      <c r="D16" s="31">
        <v>15</v>
      </c>
      <c r="E16" s="31">
        <v>19</v>
      </c>
      <c r="F16" s="31">
        <v>17</v>
      </c>
      <c r="G16" s="31">
        <v>17</v>
      </c>
      <c r="H16" s="31">
        <v>21</v>
      </c>
      <c r="I16" s="31">
        <v>22</v>
      </c>
      <c r="J16" s="31">
        <v>15</v>
      </c>
      <c r="K16" s="31">
        <v>20</v>
      </c>
      <c r="L16" s="31">
        <v>9</v>
      </c>
      <c r="M16" s="31">
        <v>14</v>
      </c>
      <c r="N16" s="31">
        <v>12</v>
      </c>
      <c r="O16" s="31">
        <v>11</v>
      </c>
      <c r="P16" s="31">
        <v>2</v>
      </c>
      <c r="Q16" s="31">
        <v>0</v>
      </c>
      <c r="R16" s="31">
        <v>0</v>
      </c>
      <c r="S16" s="30">
        <v>200</v>
      </c>
      <c r="T16" s="31">
        <v>113</v>
      </c>
      <c r="U16" s="31">
        <v>87</v>
      </c>
      <c r="V16" s="30">
        <v>200</v>
      </c>
      <c r="W16" s="31">
        <v>124</v>
      </c>
      <c r="X16" s="31">
        <v>76</v>
      </c>
      <c r="Y16" s="31">
        <v>0</v>
      </c>
      <c r="Z16" s="31">
        <v>0</v>
      </c>
      <c r="AA16" s="31">
        <v>0</v>
      </c>
      <c r="AB16" s="30">
        <v>200</v>
      </c>
      <c r="AC16" s="26"/>
    </row>
    <row r="17" spans="1:29" x14ac:dyDescent="0.25">
      <c r="A17" s="18" t="s">
        <v>3</v>
      </c>
      <c r="B17" s="16" t="s">
        <v>35</v>
      </c>
      <c r="C17" s="31">
        <v>3</v>
      </c>
      <c r="D17" s="31">
        <v>8</v>
      </c>
      <c r="E17" s="31">
        <v>26</v>
      </c>
      <c r="F17" s="31">
        <v>233</v>
      </c>
      <c r="G17" s="31">
        <v>254</v>
      </c>
      <c r="H17" s="31">
        <v>44</v>
      </c>
      <c r="I17" s="31">
        <v>77</v>
      </c>
      <c r="J17" s="31">
        <v>23</v>
      </c>
      <c r="K17" s="31">
        <v>25</v>
      </c>
      <c r="L17" s="31">
        <v>15</v>
      </c>
      <c r="M17" s="31">
        <v>10</v>
      </c>
      <c r="N17" s="31">
        <v>9</v>
      </c>
      <c r="O17" s="31">
        <v>7</v>
      </c>
      <c r="P17" s="31">
        <v>0</v>
      </c>
      <c r="Q17" s="31">
        <v>1</v>
      </c>
      <c r="R17" s="31">
        <v>1</v>
      </c>
      <c r="S17" s="30">
        <v>736</v>
      </c>
      <c r="T17" s="31">
        <v>366</v>
      </c>
      <c r="U17" s="31">
        <v>370</v>
      </c>
      <c r="V17" s="30">
        <v>736</v>
      </c>
      <c r="W17" s="31">
        <v>193</v>
      </c>
      <c r="X17" s="31">
        <v>96</v>
      </c>
      <c r="Y17" s="31">
        <v>407</v>
      </c>
      <c r="Z17" s="31">
        <v>14</v>
      </c>
      <c r="AA17" s="31">
        <v>26</v>
      </c>
      <c r="AB17" s="30">
        <v>736</v>
      </c>
      <c r="AC17" s="26"/>
    </row>
    <row r="18" spans="1:29" x14ac:dyDescent="0.25">
      <c r="A18" s="18" t="s">
        <v>3</v>
      </c>
      <c r="B18" s="16" t="s">
        <v>129</v>
      </c>
      <c r="C18" s="31">
        <v>47</v>
      </c>
      <c r="D18" s="31">
        <v>44</v>
      </c>
      <c r="E18" s="31">
        <v>59</v>
      </c>
      <c r="F18" s="31">
        <v>69</v>
      </c>
      <c r="G18" s="31">
        <v>25</v>
      </c>
      <c r="H18" s="31">
        <v>24</v>
      </c>
      <c r="I18" s="31">
        <v>29</v>
      </c>
      <c r="J18" s="31">
        <v>24</v>
      </c>
      <c r="K18" s="31">
        <v>10</v>
      </c>
      <c r="L18" s="31">
        <v>19</v>
      </c>
      <c r="M18" s="31">
        <v>15</v>
      </c>
      <c r="N18" s="31">
        <v>9</v>
      </c>
      <c r="O18" s="31">
        <v>9</v>
      </c>
      <c r="P18" s="31">
        <v>3</v>
      </c>
      <c r="Q18" s="31">
        <v>2</v>
      </c>
      <c r="R18" s="31">
        <v>0</v>
      </c>
      <c r="S18" s="30">
        <v>388</v>
      </c>
      <c r="T18" s="31">
        <v>202</v>
      </c>
      <c r="U18" s="31">
        <v>186</v>
      </c>
      <c r="V18" s="30">
        <v>388</v>
      </c>
      <c r="W18" s="31">
        <v>222</v>
      </c>
      <c r="X18" s="31">
        <v>129</v>
      </c>
      <c r="Y18" s="31">
        <v>35</v>
      </c>
      <c r="Z18" s="31">
        <v>0</v>
      </c>
      <c r="AA18" s="31">
        <v>2</v>
      </c>
      <c r="AB18" s="30">
        <v>388</v>
      </c>
      <c r="AC18" s="26"/>
    </row>
    <row r="19" spans="1:29" x14ac:dyDescent="0.25">
      <c r="A19" s="18" t="s">
        <v>3</v>
      </c>
      <c r="B19" s="16" t="s">
        <v>130</v>
      </c>
      <c r="C19" s="31">
        <v>14</v>
      </c>
      <c r="D19" s="31">
        <v>81</v>
      </c>
      <c r="E19" s="31">
        <v>72</v>
      </c>
      <c r="F19" s="31">
        <v>24</v>
      </c>
      <c r="G19" s="31">
        <v>29</v>
      </c>
      <c r="H19" s="31">
        <v>28</v>
      </c>
      <c r="I19" s="31">
        <v>20</v>
      </c>
      <c r="J19" s="31">
        <v>27</v>
      </c>
      <c r="K19" s="31">
        <v>18</v>
      </c>
      <c r="L19" s="31">
        <v>15</v>
      </c>
      <c r="M19" s="31">
        <v>16</v>
      </c>
      <c r="N19" s="31">
        <v>15</v>
      </c>
      <c r="O19" s="31">
        <v>16</v>
      </c>
      <c r="P19" s="31">
        <v>1</v>
      </c>
      <c r="Q19" s="31">
        <v>0</v>
      </c>
      <c r="R19" s="31">
        <v>1</v>
      </c>
      <c r="S19" s="30">
        <v>377</v>
      </c>
      <c r="T19" s="31">
        <v>218</v>
      </c>
      <c r="U19" s="31">
        <v>159</v>
      </c>
      <c r="V19" s="30">
        <v>377</v>
      </c>
      <c r="W19" s="31">
        <v>190</v>
      </c>
      <c r="X19" s="31">
        <v>147</v>
      </c>
      <c r="Y19" s="31">
        <v>39</v>
      </c>
      <c r="Z19" s="31">
        <v>1</v>
      </c>
      <c r="AA19" s="31">
        <v>0</v>
      </c>
      <c r="AB19" s="30">
        <v>377</v>
      </c>
      <c r="AC19" s="26"/>
    </row>
    <row r="20" spans="1:29" x14ac:dyDescent="0.25">
      <c r="A20" s="18" t="s">
        <v>3</v>
      </c>
      <c r="B20" s="16" t="s">
        <v>131</v>
      </c>
      <c r="C20" s="31">
        <v>227</v>
      </c>
      <c r="D20" s="31">
        <v>31</v>
      </c>
      <c r="E20" s="31">
        <v>37</v>
      </c>
      <c r="F20" s="31">
        <v>52</v>
      </c>
      <c r="G20" s="31">
        <v>72</v>
      </c>
      <c r="H20" s="31">
        <v>26</v>
      </c>
      <c r="I20" s="31">
        <v>32</v>
      </c>
      <c r="J20" s="31">
        <v>27</v>
      </c>
      <c r="K20" s="31">
        <v>15</v>
      </c>
      <c r="L20" s="31">
        <v>17</v>
      </c>
      <c r="M20" s="31">
        <v>19</v>
      </c>
      <c r="N20" s="31">
        <v>19</v>
      </c>
      <c r="O20" s="31">
        <v>12</v>
      </c>
      <c r="P20" s="31">
        <v>1</v>
      </c>
      <c r="Q20" s="31">
        <v>1</v>
      </c>
      <c r="R20" s="31">
        <v>1</v>
      </c>
      <c r="S20" s="30">
        <v>589</v>
      </c>
      <c r="T20" s="31">
        <v>284</v>
      </c>
      <c r="U20" s="31">
        <v>305</v>
      </c>
      <c r="V20" s="30">
        <v>589</v>
      </c>
      <c r="W20" s="31">
        <v>256</v>
      </c>
      <c r="X20" s="31">
        <v>331</v>
      </c>
      <c r="Y20" s="31">
        <v>2</v>
      </c>
      <c r="Z20" s="31">
        <v>0</v>
      </c>
      <c r="AA20" s="31">
        <v>0</v>
      </c>
      <c r="AB20" s="30">
        <v>589</v>
      </c>
      <c r="AC20" s="26"/>
    </row>
    <row r="21" spans="1:29" x14ac:dyDescent="0.25">
      <c r="A21" s="18" t="s">
        <v>3</v>
      </c>
      <c r="B21" s="16" t="s">
        <v>39</v>
      </c>
      <c r="C21" s="31">
        <v>13</v>
      </c>
      <c r="D21" s="31">
        <v>24</v>
      </c>
      <c r="E21" s="31">
        <v>34</v>
      </c>
      <c r="F21" s="31">
        <v>50</v>
      </c>
      <c r="G21" s="31">
        <v>27</v>
      </c>
      <c r="H21" s="31">
        <v>44</v>
      </c>
      <c r="I21" s="31">
        <v>33</v>
      </c>
      <c r="J21" s="31">
        <v>30</v>
      </c>
      <c r="K21" s="31">
        <v>26</v>
      </c>
      <c r="L21" s="31">
        <v>28</v>
      </c>
      <c r="M21" s="31">
        <v>20</v>
      </c>
      <c r="N21" s="31">
        <v>7</v>
      </c>
      <c r="O21" s="31">
        <v>13</v>
      </c>
      <c r="P21" s="31">
        <v>3</v>
      </c>
      <c r="Q21" s="31">
        <v>1</v>
      </c>
      <c r="R21" s="31">
        <v>0</v>
      </c>
      <c r="S21" s="30">
        <v>353</v>
      </c>
      <c r="T21" s="31">
        <v>182</v>
      </c>
      <c r="U21" s="31">
        <v>171</v>
      </c>
      <c r="V21" s="30">
        <v>353</v>
      </c>
      <c r="W21" s="31">
        <v>126</v>
      </c>
      <c r="X21" s="31">
        <v>217</v>
      </c>
      <c r="Y21" s="31">
        <v>10</v>
      </c>
      <c r="Z21" s="31">
        <v>0</v>
      </c>
      <c r="AA21" s="31">
        <v>0</v>
      </c>
      <c r="AB21" s="30">
        <v>353</v>
      </c>
      <c r="AC21" s="26"/>
    </row>
    <row r="22" spans="1:29" x14ac:dyDescent="0.25">
      <c r="A22" s="18" t="s">
        <v>3</v>
      </c>
      <c r="B22" s="16" t="s">
        <v>42</v>
      </c>
      <c r="C22" s="31">
        <v>17</v>
      </c>
      <c r="D22" s="31">
        <v>26</v>
      </c>
      <c r="E22" s="31">
        <v>20</v>
      </c>
      <c r="F22" s="31">
        <v>34</v>
      </c>
      <c r="G22" s="31">
        <v>31</v>
      </c>
      <c r="H22" s="31">
        <v>35</v>
      </c>
      <c r="I22" s="31">
        <v>36</v>
      </c>
      <c r="J22" s="31">
        <v>35</v>
      </c>
      <c r="K22" s="31">
        <v>27</v>
      </c>
      <c r="L22" s="31">
        <v>20</v>
      </c>
      <c r="M22" s="31">
        <v>9</v>
      </c>
      <c r="N22" s="31">
        <v>25</v>
      </c>
      <c r="O22" s="31">
        <v>7</v>
      </c>
      <c r="P22" s="31">
        <v>6</v>
      </c>
      <c r="Q22" s="31">
        <v>4</v>
      </c>
      <c r="R22" s="31">
        <v>0</v>
      </c>
      <c r="S22" s="30">
        <v>332</v>
      </c>
      <c r="T22" s="31">
        <v>175</v>
      </c>
      <c r="U22" s="31">
        <v>157</v>
      </c>
      <c r="V22" s="30">
        <v>332</v>
      </c>
      <c r="W22" s="31">
        <v>154</v>
      </c>
      <c r="X22" s="31">
        <v>96</v>
      </c>
      <c r="Y22" s="31">
        <v>76</v>
      </c>
      <c r="Z22" s="31">
        <v>3</v>
      </c>
      <c r="AA22" s="31">
        <v>3</v>
      </c>
      <c r="AB22" s="30">
        <v>332</v>
      </c>
      <c r="AC22" s="26"/>
    </row>
    <row r="23" spans="1:29" x14ac:dyDescent="0.25">
      <c r="A23" s="18" t="s">
        <v>3</v>
      </c>
      <c r="B23" s="16" t="s">
        <v>43</v>
      </c>
      <c r="C23" s="31">
        <v>2</v>
      </c>
      <c r="D23" s="31">
        <v>4</v>
      </c>
      <c r="E23" s="31">
        <v>7</v>
      </c>
      <c r="F23" s="31">
        <v>7</v>
      </c>
      <c r="G23" s="31">
        <v>6</v>
      </c>
      <c r="H23" s="31">
        <v>8</v>
      </c>
      <c r="I23" s="31">
        <v>6</v>
      </c>
      <c r="J23" s="31">
        <v>8</v>
      </c>
      <c r="K23" s="31">
        <v>4</v>
      </c>
      <c r="L23" s="31">
        <v>8</v>
      </c>
      <c r="M23" s="31">
        <v>5</v>
      </c>
      <c r="N23" s="31">
        <v>0</v>
      </c>
      <c r="O23" s="31">
        <v>3</v>
      </c>
      <c r="P23" s="31">
        <v>2</v>
      </c>
      <c r="Q23" s="31">
        <v>1</v>
      </c>
      <c r="R23" s="31">
        <v>0</v>
      </c>
      <c r="S23" s="30">
        <v>71</v>
      </c>
      <c r="T23" s="31">
        <v>37</v>
      </c>
      <c r="U23" s="31">
        <v>34</v>
      </c>
      <c r="V23" s="30">
        <v>71</v>
      </c>
      <c r="W23" s="31">
        <v>30</v>
      </c>
      <c r="X23" s="31">
        <v>41</v>
      </c>
      <c r="Y23" s="31">
        <v>0</v>
      </c>
      <c r="Z23" s="31">
        <v>0</v>
      </c>
      <c r="AA23" s="31">
        <v>0</v>
      </c>
      <c r="AB23" s="30">
        <v>71</v>
      </c>
      <c r="AC23" s="26"/>
    </row>
    <row r="24" spans="1:29" x14ac:dyDescent="0.25">
      <c r="A24" s="18" t="s">
        <v>3</v>
      </c>
      <c r="B24" s="16" t="s">
        <v>44</v>
      </c>
      <c r="C24" s="31">
        <v>44</v>
      </c>
      <c r="D24" s="31">
        <v>230</v>
      </c>
      <c r="E24" s="31">
        <v>496</v>
      </c>
      <c r="F24" s="31">
        <v>272</v>
      </c>
      <c r="G24" s="31">
        <v>386</v>
      </c>
      <c r="H24" s="31">
        <v>216</v>
      </c>
      <c r="I24" s="31">
        <v>305</v>
      </c>
      <c r="J24" s="31">
        <v>28</v>
      </c>
      <c r="K24" s="31">
        <v>27</v>
      </c>
      <c r="L24" s="31">
        <v>17</v>
      </c>
      <c r="M24" s="31">
        <v>15</v>
      </c>
      <c r="N24" s="31">
        <v>20</v>
      </c>
      <c r="O24" s="31">
        <v>13</v>
      </c>
      <c r="P24" s="31">
        <v>5</v>
      </c>
      <c r="Q24" s="31">
        <v>2</v>
      </c>
      <c r="R24" s="31">
        <v>0</v>
      </c>
      <c r="S24" s="30">
        <v>2076</v>
      </c>
      <c r="T24" s="31">
        <v>1037</v>
      </c>
      <c r="U24" s="31">
        <v>1039</v>
      </c>
      <c r="V24" s="30">
        <v>2076</v>
      </c>
      <c r="W24" s="31">
        <v>145</v>
      </c>
      <c r="X24" s="31">
        <v>270</v>
      </c>
      <c r="Y24" s="31">
        <v>1591</v>
      </c>
      <c r="Z24" s="31">
        <v>28</v>
      </c>
      <c r="AA24" s="31">
        <v>42</v>
      </c>
      <c r="AB24" s="30">
        <v>2076</v>
      </c>
      <c r="AC24" s="26"/>
    </row>
    <row r="25" spans="1:29" x14ac:dyDescent="0.25">
      <c r="A25" s="18" t="s">
        <v>3</v>
      </c>
      <c r="B25" s="16" t="s">
        <v>142</v>
      </c>
      <c r="C25" s="31">
        <v>0</v>
      </c>
      <c r="D25" s="31">
        <v>4</v>
      </c>
      <c r="E25" s="31">
        <v>10</v>
      </c>
      <c r="F25" s="31">
        <v>8</v>
      </c>
      <c r="G25" s="31">
        <v>12</v>
      </c>
      <c r="H25" s="31">
        <v>7</v>
      </c>
      <c r="I25" s="31">
        <v>9</v>
      </c>
      <c r="J25" s="31">
        <v>10</v>
      </c>
      <c r="K25" s="31">
        <v>9</v>
      </c>
      <c r="L25" s="31">
        <v>11</v>
      </c>
      <c r="M25" s="31">
        <v>10</v>
      </c>
      <c r="N25" s="31">
        <v>11</v>
      </c>
      <c r="O25" s="31">
        <v>8</v>
      </c>
      <c r="P25" s="31">
        <v>2</v>
      </c>
      <c r="Q25" s="31">
        <v>0</v>
      </c>
      <c r="R25" s="31">
        <v>0</v>
      </c>
      <c r="S25" s="30">
        <v>111</v>
      </c>
      <c r="T25" s="31">
        <v>66</v>
      </c>
      <c r="U25" s="31">
        <v>45</v>
      </c>
      <c r="V25" s="30">
        <v>111</v>
      </c>
      <c r="W25" s="31">
        <v>64</v>
      </c>
      <c r="X25" s="31">
        <v>47</v>
      </c>
      <c r="Y25" s="31">
        <v>0</v>
      </c>
      <c r="Z25" s="31">
        <v>0</v>
      </c>
      <c r="AA25" s="31">
        <v>0</v>
      </c>
      <c r="AB25" s="30">
        <v>111</v>
      </c>
      <c r="AC25" s="26"/>
    </row>
    <row r="26" spans="1:29" x14ac:dyDescent="0.25">
      <c r="A26" s="18" t="s">
        <v>3</v>
      </c>
      <c r="B26" s="16" t="s">
        <v>143</v>
      </c>
      <c r="C26" s="31">
        <v>0</v>
      </c>
      <c r="D26" s="31">
        <v>5</v>
      </c>
      <c r="E26" s="31">
        <v>16</v>
      </c>
      <c r="F26" s="31">
        <v>14</v>
      </c>
      <c r="G26" s="31">
        <v>9</v>
      </c>
      <c r="H26" s="31">
        <v>11</v>
      </c>
      <c r="I26" s="31">
        <v>14</v>
      </c>
      <c r="J26" s="31">
        <v>13</v>
      </c>
      <c r="K26" s="31">
        <v>9</v>
      </c>
      <c r="L26" s="31">
        <v>12</v>
      </c>
      <c r="M26" s="31">
        <v>7</v>
      </c>
      <c r="N26" s="31">
        <v>5</v>
      </c>
      <c r="O26" s="31">
        <v>4</v>
      </c>
      <c r="P26" s="31">
        <v>1</v>
      </c>
      <c r="Q26" s="31">
        <v>0</v>
      </c>
      <c r="R26" s="31">
        <v>0</v>
      </c>
      <c r="S26" s="30">
        <v>120</v>
      </c>
      <c r="T26" s="31">
        <v>52</v>
      </c>
      <c r="U26" s="31">
        <v>68</v>
      </c>
      <c r="V26" s="30">
        <v>120</v>
      </c>
      <c r="W26" s="31">
        <v>65</v>
      </c>
      <c r="X26" s="31">
        <v>55</v>
      </c>
      <c r="Y26" s="31">
        <v>0</v>
      </c>
      <c r="Z26" s="31">
        <v>0</v>
      </c>
      <c r="AA26" s="31">
        <v>0</v>
      </c>
      <c r="AB26" s="30">
        <v>120</v>
      </c>
      <c r="AC26" s="26"/>
    </row>
    <row r="27" spans="1:29" x14ac:dyDescent="0.25">
      <c r="A27" s="18" t="s">
        <v>3</v>
      </c>
      <c r="B27" s="16" t="s">
        <v>144</v>
      </c>
      <c r="C27" s="31">
        <v>0</v>
      </c>
      <c r="D27" s="31">
        <v>6</v>
      </c>
      <c r="E27" s="31">
        <v>15</v>
      </c>
      <c r="F27" s="31">
        <v>21</v>
      </c>
      <c r="G27" s="31">
        <v>15</v>
      </c>
      <c r="H27" s="31">
        <v>10</v>
      </c>
      <c r="I27" s="31">
        <v>23</v>
      </c>
      <c r="J27" s="31">
        <v>10</v>
      </c>
      <c r="K27" s="31">
        <v>13</v>
      </c>
      <c r="L27" s="31">
        <v>11</v>
      </c>
      <c r="M27" s="31">
        <v>13</v>
      </c>
      <c r="N27" s="31">
        <v>11</v>
      </c>
      <c r="O27" s="31">
        <v>12</v>
      </c>
      <c r="P27" s="31">
        <v>1</v>
      </c>
      <c r="Q27" s="31">
        <v>1</v>
      </c>
      <c r="R27" s="31">
        <v>0</v>
      </c>
      <c r="S27" s="30">
        <v>162</v>
      </c>
      <c r="T27" s="31">
        <v>85</v>
      </c>
      <c r="U27" s="31">
        <v>77</v>
      </c>
      <c r="V27" s="30">
        <v>162</v>
      </c>
      <c r="W27" s="31">
        <v>83</v>
      </c>
      <c r="X27" s="31">
        <v>77</v>
      </c>
      <c r="Y27" s="31">
        <v>2</v>
      </c>
      <c r="Z27" s="31">
        <v>0</v>
      </c>
      <c r="AA27" s="31">
        <v>0</v>
      </c>
      <c r="AB27" s="30">
        <v>162</v>
      </c>
      <c r="AC27" s="26"/>
    </row>
    <row r="28" spans="1:29" x14ac:dyDescent="0.25">
      <c r="A28" s="18" t="s">
        <v>3</v>
      </c>
      <c r="B28" s="16" t="s">
        <v>145</v>
      </c>
      <c r="C28" s="31">
        <v>0</v>
      </c>
      <c r="D28" s="31">
        <v>6</v>
      </c>
      <c r="E28" s="31">
        <v>22</v>
      </c>
      <c r="F28" s="31">
        <v>16</v>
      </c>
      <c r="G28" s="31">
        <v>19</v>
      </c>
      <c r="H28" s="31">
        <v>12</v>
      </c>
      <c r="I28" s="31">
        <v>17</v>
      </c>
      <c r="J28" s="31">
        <v>13</v>
      </c>
      <c r="K28" s="31">
        <v>11</v>
      </c>
      <c r="L28" s="31">
        <v>14</v>
      </c>
      <c r="M28" s="31">
        <v>10</v>
      </c>
      <c r="N28" s="31">
        <v>11</v>
      </c>
      <c r="O28" s="31">
        <v>6</v>
      </c>
      <c r="P28" s="31">
        <v>0</v>
      </c>
      <c r="Q28" s="31">
        <v>0</v>
      </c>
      <c r="R28" s="31">
        <v>0</v>
      </c>
      <c r="S28" s="30">
        <v>157</v>
      </c>
      <c r="T28" s="31">
        <v>76</v>
      </c>
      <c r="U28" s="31">
        <v>81</v>
      </c>
      <c r="V28" s="30">
        <v>157</v>
      </c>
      <c r="W28" s="31">
        <v>83</v>
      </c>
      <c r="X28" s="31">
        <v>74</v>
      </c>
      <c r="Y28" s="31">
        <v>0</v>
      </c>
      <c r="Z28" s="31">
        <v>0</v>
      </c>
      <c r="AA28" s="31">
        <v>0</v>
      </c>
      <c r="AB28" s="30">
        <v>157</v>
      </c>
      <c r="AC28" s="26"/>
    </row>
    <row r="29" spans="1:29" x14ac:dyDescent="0.25">
      <c r="A29" s="18" t="s">
        <v>3</v>
      </c>
      <c r="B29" s="16" t="s">
        <v>46</v>
      </c>
      <c r="C29" s="31">
        <v>14</v>
      </c>
      <c r="D29" s="31">
        <v>19</v>
      </c>
      <c r="E29" s="31">
        <v>893</v>
      </c>
      <c r="F29" s="31">
        <v>173</v>
      </c>
      <c r="G29" s="31">
        <v>39</v>
      </c>
      <c r="H29" s="31">
        <v>29</v>
      </c>
      <c r="I29" s="31">
        <v>25</v>
      </c>
      <c r="J29" s="31">
        <v>32</v>
      </c>
      <c r="K29" s="31">
        <v>24</v>
      </c>
      <c r="L29" s="31">
        <v>25</v>
      </c>
      <c r="M29" s="31">
        <v>19</v>
      </c>
      <c r="N29" s="31">
        <v>22</v>
      </c>
      <c r="O29" s="31">
        <v>20</v>
      </c>
      <c r="P29" s="31">
        <v>3</v>
      </c>
      <c r="Q29" s="31">
        <v>2</v>
      </c>
      <c r="R29" s="31">
        <v>0</v>
      </c>
      <c r="S29" s="30">
        <v>1339</v>
      </c>
      <c r="T29" s="31">
        <v>667</v>
      </c>
      <c r="U29" s="31">
        <v>672</v>
      </c>
      <c r="V29" s="30">
        <v>1339</v>
      </c>
      <c r="W29" s="31">
        <v>133</v>
      </c>
      <c r="X29" s="31">
        <v>175</v>
      </c>
      <c r="Y29" s="31">
        <v>19</v>
      </c>
      <c r="Z29" s="31">
        <v>55</v>
      </c>
      <c r="AA29" s="31">
        <v>957</v>
      </c>
      <c r="AB29" s="30">
        <v>1339</v>
      </c>
      <c r="AC29" s="26"/>
    </row>
    <row r="30" spans="1:29" x14ac:dyDescent="0.25">
      <c r="A30" s="16" t="s">
        <v>3</v>
      </c>
      <c r="B30" s="16" t="s">
        <v>51</v>
      </c>
      <c r="C30" s="31">
        <v>3</v>
      </c>
      <c r="D30" s="31">
        <v>8</v>
      </c>
      <c r="E30" s="31">
        <v>16</v>
      </c>
      <c r="F30" s="31">
        <v>19</v>
      </c>
      <c r="G30" s="31">
        <v>13</v>
      </c>
      <c r="H30" s="31">
        <v>17</v>
      </c>
      <c r="I30" s="31">
        <v>16</v>
      </c>
      <c r="J30" s="31">
        <v>21</v>
      </c>
      <c r="K30" s="31">
        <v>14</v>
      </c>
      <c r="L30" s="31">
        <v>12</v>
      </c>
      <c r="M30" s="31">
        <v>12</v>
      </c>
      <c r="N30" s="31">
        <v>5</v>
      </c>
      <c r="O30" s="31">
        <v>5</v>
      </c>
      <c r="P30" s="31">
        <v>1</v>
      </c>
      <c r="Q30" s="31">
        <v>1</v>
      </c>
      <c r="R30" s="31">
        <v>0</v>
      </c>
      <c r="S30" s="30">
        <v>163</v>
      </c>
      <c r="T30" s="31">
        <v>83</v>
      </c>
      <c r="U30" s="31">
        <v>80</v>
      </c>
      <c r="V30" s="30">
        <v>163</v>
      </c>
      <c r="W30" s="31">
        <v>86</v>
      </c>
      <c r="X30" s="31">
        <v>67</v>
      </c>
      <c r="Y30" s="31">
        <v>4</v>
      </c>
      <c r="Z30" s="31">
        <v>4</v>
      </c>
      <c r="AA30" s="31">
        <v>2</v>
      </c>
      <c r="AB30" s="30">
        <v>163</v>
      </c>
      <c r="AC30" s="26"/>
    </row>
    <row r="31" spans="1:29" x14ac:dyDescent="0.25">
      <c r="A31" s="18" t="s">
        <v>3</v>
      </c>
      <c r="B31" s="16" t="s">
        <v>53</v>
      </c>
      <c r="C31" s="31">
        <v>135</v>
      </c>
      <c r="D31" s="31">
        <v>169</v>
      </c>
      <c r="E31" s="31">
        <v>183</v>
      </c>
      <c r="F31" s="31">
        <v>155</v>
      </c>
      <c r="G31" s="31">
        <v>182</v>
      </c>
      <c r="H31" s="31">
        <v>126</v>
      </c>
      <c r="I31" s="31">
        <v>75</v>
      </c>
      <c r="J31" s="31">
        <v>60</v>
      </c>
      <c r="K31" s="31">
        <v>52</v>
      </c>
      <c r="L31" s="31">
        <v>12</v>
      </c>
      <c r="M31" s="31">
        <v>12</v>
      </c>
      <c r="N31" s="31">
        <v>15</v>
      </c>
      <c r="O31" s="31">
        <v>10</v>
      </c>
      <c r="P31" s="31">
        <v>0</v>
      </c>
      <c r="Q31" s="31">
        <v>0</v>
      </c>
      <c r="R31" s="31">
        <v>0</v>
      </c>
      <c r="S31" s="30">
        <v>1186</v>
      </c>
      <c r="T31" s="31">
        <v>627</v>
      </c>
      <c r="U31" s="31">
        <v>559</v>
      </c>
      <c r="V31" s="30">
        <v>1186</v>
      </c>
      <c r="W31" s="31">
        <v>20</v>
      </c>
      <c r="X31" s="31">
        <v>16</v>
      </c>
      <c r="Y31" s="31">
        <v>29</v>
      </c>
      <c r="Z31" s="31">
        <v>363</v>
      </c>
      <c r="AA31" s="31">
        <v>758</v>
      </c>
      <c r="AB31" s="30">
        <v>1186</v>
      </c>
      <c r="AC31" s="26"/>
    </row>
    <row r="32" spans="1:29" x14ac:dyDescent="0.25">
      <c r="A32" s="67"/>
      <c r="B32" s="44" t="s">
        <v>180</v>
      </c>
      <c r="C32" s="61">
        <f t="shared" ref="C32:R32" si="1">SUM(C3:C31)</f>
        <v>1144</v>
      </c>
      <c r="D32" s="61">
        <f t="shared" si="1"/>
        <v>1654</v>
      </c>
      <c r="E32" s="61">
        <f t="shared" si="1"/>
        <v>3094</v>
      </c>
      <c r="F32" s="61">
        <f t="shared" si="1"/>
        <v>3350</v>
      </c>
      <c r="G32" s="61">
        <f t="shared" si="1"/>
        <v>5004</v>
      </c>
      <c r="H32" s="61">
        <f t="shared" si="1"/>
        <v>1491</v>
      </c>
      <c r="I32" s="61">
        <f t="shared" si="1"/>
        <v>1679</v>
      </c>
      <c r="J32" s="61">
        <f t="shared" si="1"/>
        <v>951</v>
      </c>
      <c r="K32" s="61">
        <f t="shared" si="1"/>
        <v>787</v>
      </c>
      <c r="L32" s="61">
        <f t="shared" si="1"/>
        <v>560</v>
      </c>
      <c r="M32" s="61">
        <f t="shared" si="1"/>
        <v>522</v>
      </c>
      <c r="N32" s="61">
        <f t="shared" si="1"/>
        <v>461</v>
      </c>
      <c r="O32" s="61">
        <f t="shared" si="1"/>
        <v>356</v>
      </c>
      <c r="P32" s="61">
        <f t="shared" si="1"/>
        <v>64</v>
      </c>
      <c r="Q32" s="61">
        <f t="shared" si="1"/>
        <v>77</v>
      </c>
      <c r="R32" s="61">
        <f t="shared" si="1"/>
        <v>23</v>
      </c>
      <c r="S32" s="62">
        <f>SUM(C32:R32)</f>
        <v>21217</v>
      </c>
      <c r="T32" s="61">
        <f>SUM(T3:T31)</f>
        <v>11031</v>
      </c>
      <c r="U32" s="61">
        <f>SUM(U3:U31)</f>
        <v>10186</v>
      </c>
      <c r="V32" s="62">
        <f>SUM(T32:U32)</f>
        <v>21217</v>
      </c>
      <c r="W32" s="61">
        <f>SUM(W3:W31)</f>
        <v>3962</v>
      </c>
      <c r="X32" s="61">
        <f>SUM(X3:X31)</f>
        <v>5759</v>
      </c>
      <c r="Y32" s="61">
        <f>SUM(Y3:Y31)</f>
        <v>4577</v>
      </c>
      <c r="Z32" s="61">
        <f>SUM(Z3:Z31)</f>
        <v>1430</v>
      </c>
      <c r="AA32" s="61">
        <f>SUM(AA3:AA31)</f>
        <v>5489</v>
      </c>
      <c r="AB32" s="62">
        <f>SUM(W32:AA32)</f>
        <v>21217</v>
      </c>
      <c r="AC32" s="26"/>
    </row>
    <row r="33" spans="1:29" x14ac:dyDescent="0.25">
      <c r="A33" s="16" t="s">
        <v>7</v>
      </c>
      <c r="B33" s="16" t="s">
        <v>115</v>
      </c>
      <c r="C33" s="64">
        <v>9</v>
      </c>
      <c r="D33" s="64">
        <v>9</v>
      </c>
      <c r="E33" s="64">
        <v>15</v>
      </c>
      <c r="F33" s="64">
        <v>14</v>
      </c>
      <c r="G33" s="64">
        <v>18</v>
      </c>
      <c r="H33" s="64">
        <v>13</v>
      </c>
      <c r="I33" s="64">
        <v>22</v>
      </c>
      <c r="J33" s="64">
        <v>40</v>
      </c>
      <c r="K33" s="64">
        <v>44</v>
      </c>
      <c r="L33" s="64">
        <v>12</v>
      </c>
      <c r="M33" s="64">
        <v>13</v>
      </c>
      <c r="N33" s="64">
        <v>11</v>
      </c>
      <c r="O33" s="64">
        <v>6</v>
      </c>
      <c r="P33" s="64">
        <v>1</v>
      </c>
      <c r="Q33" s="64">
        <v>1</v>
      </c>
      <c r="R33" s="64">
        <v>0</v>
      </c>
      <c r="S33" s="30">
        <v>228</v>
      </c>
      <c r="T33" s="64">
        <v>130</v>
      </c>
      <c r="U33" s="64">
        <v>98</v>
      </c>
      <c r="V33" s="30">
        <v>228</v>
      </c>
      <c r="W33" s="64">
        <v>52</v>
      </c>
      <c r="X33" s="64">
        <v>56</v>
      </c>
      <c r="Y33" s="64">
        <v>117</v>
      </c>
      <c r="Z33" s="64">
        <v>2</v>
      </c>
      <c r="AA33" s="64">
        <v>1</v>
      </c>
      <c r="AB33" s="30">
        <v>228</v>
      </c>
      <c r="AC33" s="26"/>
    </row>
    <row r="34" spans="1:29" x14ac:dyDescent="0.25">
      <c r="A34" s="16" t="s">
        <v>7</v>
      </c>
      <c r="B34" s="16" t="s">
        <v>116</v>
      </c>
      <c r="C34" s="64">
        <v>19</v>
      </c>
      <c r="D34" s="64">
        <v>27</v>
      </c>
      <c r="E34" s="64">
        <v>36</v>
      </c>
      <c r="F34" s="64">
        <v>42</v>
      </c>
      <c r="G34" s="64">
        <v>29</v>
      </c>
      <c r="H34" s="64">
        <v>31</v>
      </c>
      <c r="I34" s="64">
        <v>73</v>
      </c>
      <c r="J34" s="64">
        <v>59</v>
      </c>
      <c r="K34" s="64">
        <v>51</v>
      </c>
      <c r="L34" s="64">
        <v>44</v>
      </c>
      <c r="M34" s="64">
        <v>28</v>
      </c>
      <c r="N34" s="64">
        <v>28</v>
      </c>
      <c r="O34" s="64">
        <v>11</v>
      </c>
      <c r="P34" s="64">
        <v>2</v>
      </c>
      <c r="Q34" s="64">
        <v>1</v>
      </c>
      <c r="R34" s="64">
        <v>0</v>
      </c>
      <c r="S34" s="30">
        <v>481</v>
      </c>
      <c r="T34" s="64">
        <v>220</v>
      </c>
      <c r="U34" s="64">
        <v>261</v>
      </c>
      <c r="V34" s="30">
        <v>481</v>
      </c>
      <c r="W34" s="64">
        <v>79</v>
      </c>
      <c r="X34" s="64">
        <v>230</v>
      </c>
      <c r="Y34" s="64">
        <v>172</v>
      </c>
      <c r="Z34" s="64">
        <v>0</v>
      </c>
      <c r="AA34" s="64">
        <v>0</v>
      </c>
      <c r="AB34" s="30">
        <v>481</v>
      </c>
      <c r="AC34" s="26"/>
    </row>
    <row r="35" spans="1:29" x14ac:dyDescent="0.25">
      <c r="A35" s="18" t="s">
        <v>7</v>
      </c>
      <c r="B35" s="16" t="s">
        <v>122</v>
      </c>
      <c r="C35" s="64">
        <v>7</v>
      </c>
      <c r="D35" s="64">
        <v>5</v>
      </c>
      <c r="E35" s="64">
        <v>7</v>
      </c>
      <c r="F35" s="64">
        <v>9</v>
      </c>
      <c r="G35" s="64">
        <v>8</v>
      </c>
      <c r="H35" s="64">
        <v>10</v>
      </c>
      <c r="I35" s="64">
        <v>11</v>
      </c>
      <c r="J35" s="64">
        <v>2</v>
      </c>
      <c r="K35" s="64">
        <v>10</v>
      </c>
      <c r="L35" s="64">
        <v>5</v>
      </c>
      <c r="M35" s="64">
        <v>4</v>
      </c>
      <c r="N35" s="64">
        <v>3</v>
      </c>
      <c r="O35" s="64">
        <v>2</v>
      </c>
      <c r="P35" s="64">
        <v>0</v>
      </c>
      <c r="Q35" s="64">
        <v>1</v>
      </c>
      <c r="R35" s="64">
        <v>0</v>
      </c>
      <c r="S35" s="30">
        <v>84</v>
      </c>
      <c r="T35" s="64">
        <v>41</v>
      </c>
      <c r="U35" s="64">
        <v>43</v>
      </c>
      <c r="V35" s="30">
        <v>84</v>
      </c>
      <c r="W35" s="64">
        <v>41</v>
      </c>
      <c r="X35" s="64">
        <v>43</v>
      </c>
      <c r="Y35" s="64">
        <v>0</v>
      </c>
      <c r="Z35" s="64">
        <v>0</v>
      </c>
      <c r="AA35" s="64">
        <v>0</v>
      </c>
      <c r="AB35" s="30">
        <v>84</v>
      </c>
      <c r="AC35" s="26"/>
    </row>
    <row r="36" spans="1:29" x14ac:dyDescent="0.25">
      <c r="A36" s="16" t="s">
        <v>7</v>
      </c>
      <c r="B36" s="16" t="s">
        <v>123</v>
      </c>
      <c r="C36" s="64">
        <v>4</v>
      </c>
      <c r="D36" s="64">
        <v>2</v>
      </c>
      <c r="E36" s="64">
        <v>10</v>
      </c>
      <c r="F36" s="64">
        <v>11</v>
      </c>
      <c r="G36" s="64">
        <v>12</v>
      </c>
      <c r="H36" s="64">
        <v>12</v>
      </c>
      <c r="I36" s="64">
        <v>11</v>
      </c>
      <c r="J36" s="64">
        <v>9</v>
      </c>
      <c r="K36" s="64">
        <v>8</v>
      </c>
      <c r="L36" s="64">
        <v>10</v>
      </c>
      <c r="M36" s="64">
        <v>6</v>
      </c>
      <c r="N36" s="64">
        <v>4</v>
      </c>
      <c r="O36" s="64">
        <v>5</v>
      </c>
      <c r="P36" s="64">
        <v>0</v>
      </c>
      <c r="Q36" s="64">
        <v>0</v>
      </c>
      <c r="R36" s="64">
        <v>0</v>
      </c>
      <c r="S36" s="30">
        <v>104</v>
      </c>
      <c r="T36" s="64">
        <v>57</v>
      </c>
      <c r="U36" s="64">
        <v>47</v>
      </c>
      <c r="V36" s="30">
        <v>104</v>
      </c>
      <c r="W36" s="64">
        <v>45</v>
      </c>
      <c r="X36" s="64">
        <v>58</v>
      </c>
      <c r="Y36" s="64">
        <v>1</v>
      </c>
      <c r="Z36" s="64">
        <v>0</v>
      </c>
      <c r="AA36" s="64">
        <v>0</v>
      </c>
      <c r="AB36" s="30">
        <v>104</v>
      </c>
      <c r="AC36" s="26"/>
    </row>
    <row r="37" spans="1:29" x14ac:dyDescent="0.25">
      <c r="A37" s="16" t="s">
        <v>7</v>
      </c>
      <c r="B37" s="16" t="s">
        <v>124</v>
      </c>
      <c r="C37" s="64">
        <v>25</v>
      </c>
      <c r="D37" s="64">
        <v>24</v>
      </c>
      <c r="E37" s="64">
        <v>21</v>
      </c>
      <c r="F37" s="64">
        <v>36</v>
      </c>
      <c r="G37" s="64">
        <v>22</v>
      </c>
      <c r="H37" s="64">
        <v>13</v>
      </c>
      <c r="I37" s="64">
        <v>3</v>
      </c>
      <c r="J37" s="64">
        <v>3</v>
      </c>
      <c r="K37" s="64">
        <v>1</v>
      </c>
      <c r="L37" s="64">
        <v>8</v>
      </c>
      <c r="M37" s="64">
        <v>0</v>
      </c>
      <c r="N37" s="64">
        <v>4</v>
      </c>
      <c r="O37" s="64">
        <v>3</v>
      </c>
      <c r="P37" s="64">
        <v>0</v>
      </c>
      <c r="Q37" s="64">
        <v>1</v>
      </c>
      <c r="R37" s="64">
        <v>0</v>
      </c>
      <c r="S37" s="30">
        <v>164</v>
      </c>
      <c r="T37" s="64">
        <v>69</v>
      </c>
      <c r="U37" s="64">
        <v>95</v>
      </c>
      <c r="V37" s="30">
        <v>164</v>
      </c>
      <c r="W37" s="64">
        <v>43</v>
      </c>
      <c r="X37" s="64">
        <v>119</v>
      </c>
      <c r="Y37" s="64">
        <v>2</v>
      </c>
      <c r="Z37" s="64">
        <v>0</v>
      </c>
      <c r="AA37" s="64">
        <v>0</v>
      </c>
      <c r="AB37" s="30">
        <v>164</v>
      </c>
      <c r="AC37" s="26"/>
    </row>
    <row r="38" spans="1:29" x14ac:dyDescent="0.25">
      <c r="A38" s="18" t="s">
        <v>7</v>
      </c>
      <c r="B38" s="16" t="s">
        <v>132</v>
      </c>
      <c r="C38" s="64">
        <v>13</v>
      </c>
      <c r="D38" s="64">
        <v>15</v>
      </c>
      <c r="E38" s="64">
        <v>10</v>
      </c>
      <c r="F38" s="64">
        <v>11</v>
      </c>
      <c r="G38" s="64">
        <v>22</v>
      </c>
      <c r="H38" s="64">
        <v>15</v>
      </c>
      <c r="I38" s="64">
        <v>17</v>
      </c>
      <c r="J38" s="64">
        <v>16</v>
      </c>
      <c r="K38" s="64">
        <v>8</v>
      </c>
      <c r="L38" s="64">
        <v>5</v>
      </c>
      <c r="M38" s="64">
        <v>4</v>
      </c>
      <c r="N38" s="64">
        <v>7</v>
      </c>
      <c r="O38" s="64">
        <v>1</v>
      </c>
      <c r="P38" s="64">
        <v>0</v>
      </c>
      <c r="Q38" s="64">
        <v>2</v>
      </c>
      <c r="R38" s="64">
        <v>0</v>
      </c>
      <c r="S38" s="30">
        <v>146</v>
      </c>
      <c r="T38" s="64">
        <v>86</v>
      </c>
      <c r="U38" s="64">
        <v>60</v>
      </c>
      <c r="V38" s="30">
        <v>146</v>
      </c>
      <c r="W38" s="64">
        <v>88</v>
      </c>
      <c r="X38" s="64">
        <v>57</v>
      </c>
      <c r="Y38" s="64">
        <v>1</v>
      </c>
      <c r="Z38" s="64">
        <v>0</v>
      </c>
      <c r="AA38" s="64">
        <v>0</v>
      </c>
      <c r="AB38" s="30">
        <v>146</v>
      </c>
      <c r="AC38" s="26"/>
    </row>
    <row r="39" spans="1:29" x14ac:dyDescent="0.25">
      <c r="A39" s="18" t="s">
        <v>7</v>
      </c>
      <c r="B39" s="16" t="s">
        <v>133</v>
      </c>
      <c r="C39" s="64">
        <v>6</v>
      </c>
      <c r="D39" s="64">
        <v>12</v>
      </c>
      <c r="E39" s="64">
        <v>11</v>
      </c>
      <c r="F39" s="64">
        <v>9</v>
      </c>
      <c r="G39" s="64">
        <v>13</v>
      </c>
      <c r="H39" s="64">
        <v>8</v>
      </c>
      <c r="I39" s="64">
        <v>10</v>
      </c>
      <c r="J39" s="64">
        <v>12</v>
      </c>
      <c r="K39" s="64">
        <v>8</v>
      </c>
      <c r="L39" s="64">
        <v>5</v>
      </c>
      <c r="M39" s="64">
        <v>7</v>
      </c>
      <c r="N39" s="64">
        <v>4</v>
      </c>
      <c r="O39" s="64">
        <v>3</v>
      </c>
      <c r="P39" s="64">
        <v>2</v>
      </c>
      <c r="Q39" s="64">
        <v>2</v>
      </c>
      <c r="R39" s="64">
        <v>0</v>
      </c>
      <c r="S39" s="30">
        <v>112</v>
      </c>
      <c r="T39" s="64">
        <v>61</v>
      </c>
      <c r="U39" s="64">
        <v>51</v>
      </c>
      <c r="V39" s="30">
        <v>112</v>
      </c>
      <c r="W39" s="64">
        <v>39</v>
      </c>
      <c r="X39" s="64">
        <v>69</v>
      </c>
      <c r="Y39" s="64">
        <v>4</v>
      </c>
      <c r="Z39" s="64">
        <v>0</v>
      </c>
      <c r="AA39" s="64">
        <v>0</v>
      </c>
      <c r="AB39" s="30">
        <v>112</v>
      </c>
      <c r="AC39" s="26"/>
    </row>
    <row r="40" spans="1:29" x14ac:dyDescent="0.25">
      <c r="A40" s="20" t="s">
        <v>7</v>
      </c>
      <c r="B40" s="16" t="s">
        <v>134</v>
      </c>
      <c r="C40" s="64">
        <v>5</v>
      </c>
      <c r="D40" s="64">
        <v>7</v>
      </c>
      <c r="E40" s="64">
        <v>16</v>
      </c>
      <c r="F40" s="64">
        <v>17</v>
      </c>
      <c r="G40" s="64">
        <v>10</v>
      </c>
      <c r="H40" s="64">
        <v>9</v>
      </c>
      <c r="I40" s="64">
        <v>12</v>
      </c>
      <c r="J40" s="64">
        <v>12</v>
      </c>
      <c r="K40" s="64">
        <v>10</v>
      </c>
      <c r="L40" s="64">
        <v>11</v>
      </c>
      <c r="M40" s="64">
        <v>10</v>
      </c>
      <c r="N40" s="64">
        <v>3</v>
      </c>
      <c r="O40" s="64">
        <v>7</v>
      </c>
      <c r="P40" s="64">
        <v>1</v>
      </c>
      <c r="Q40" s="64">
        <v>2</v>
      </c>
      <c r="R40" s="64">
        <v>0</v>
      </c>
      <c r="S40" s="30">
        <v>132</v>
      </c>
      <c r="T40" s="64">
        <v>67</v>
      </c>
      <c r="U40" s="64">
        <v>65</v>
      </c>
      <c r="V40" s="30">
        <v>132</v>
      </c>
      <c r="W40" s="64">
        <v>63</v>
      </c>
      <c r="X40" s="64">
        <v>68</v>
      </c>
      <c r="Y40" s="64">
        <v>1</v>
      </c>
      <c r="Z40" s="64">
        <v>0</v>
      </c>
      <c r="AA40" s="64">
        <v>0</v>
      </c>
      <c r="AB40" s="30">
        <v>132</v>
      </c>
      <c r="AC40" s="26"/>
    </row>
    <row r="41" spans="1:29" x14ac:dyDescent="0.25">
      <c r="A41" s="20" t="s">
        <v>7</v>
      </c>
      <c r="B41" s="16" t="s">
        <v>135</v>
      </c>
      <c r="C41" s="64">
        <v>0</v>
      </c>
      <c r="D41" s="64">
        <v>5</v>
      </c>
      <c r="E41" s="64">
        <v>14</v>
      </c>
      <c r="F41" s="64">
        <v>9</v>
      </c>
      <c r="G41" s="64">
        <v>15</v>
      </c>
      <c r="H41" s="64">
        <v>14</v>
      </c>
      <c r="I41" s="64">
        <v>7</v>
      </c>
      <c r="J41" s="64">
        <v>19</v>
      </c>
      <c r="K41" s="64">
        <v>10</v>
      </c>
      <c r="L41" s="64">
        <v>7</v>
      </c>
      <c r="M41" s="64">
        <v>5</v>
      </c>
      <c r="N41" s="64">
        <v>9</v>
      </c>
      <c r="O41" s="64">
        <v>7</v>
      </c>
      <c r="P41" s="64">
        <v>0</v>
      </c>
      <c r="Q41" s="64">
        <v>0</v>
      </c>
      <c r="R41" s="64">
        <v>0</v>
      </c>
      <c r="S41" s="30">
        <v>121</v>
      </c>
      <c r="T41" s="64">
        <v>74</v>
      </c>
      <c r="U41" s="64">
        <v>47</v>
      </c>
      <c r="V41" s="30">
        <v>121</v>
      </c>
      <c r="W41" s="64">
        <v>34</v>
      </c>
      <c r="X41" s="64">
        <v>85</v>
      </c>
      <c r="Y41" s="64">
        <v>2</v>
      </c>
      <c r="Z41" s="64">
        <v>0</v>
      </c>
      <c r="AA41" s="64">
        <v>0</v>
      </c>
      <c r="AB41" s="30">
        <v>121</v>
      </c>
      <c r="AC41" s="26"/>
    </row>
    <row r="42" spans="1:29" x14ac:dyDescent="0.25">
      <c r="A42" s="20" t="s">
        <v>7</v>
      </c>
      <c r="B42" s="16" t="s">
        <v>136</v>
      </c>
      <c r="C42" s="64">
        <v>10</v>
      </c>
      <c r="D42" s="64">
        <v>5</v>
      </c>
      <c r="E42" s="64">
        <v>9</v>
      </c>
      <c r="F42" s="64">
        <v>19</v>
      </c>
      <c r="G42" s="64">
        <v>2</v>
      </c>
      <c r="H42" s="64">
        <v>5</v>
      </c>
      <c r="I42" s="64">
        <v>27</v>
      </c>
      <c r="J42" s="64">
        <v>30</v>
      </c>
      <c r="K42" s="64">
        <v>9</v>
      </c>
      <c r="L42" s="64">
        <v>8</v>
      </c>
      <c r="M42" s="64">
        <v>4</v>
      </c>
      <c r="N42" s="64">
        <v>3</v>
      </c>
      <c r="O42" s="64">
        <v>7</v>
      </c>
      <c r="P42" s="64">
        <v>1</v>
      </c>
      <c r="Q42" s="64">
        <v>32</v>
      </c>
      <c r="R42" s="64">
        <v>1</v>
      </c>
      <c r="S42" s="30">
        <v>172</v>
      </c>
      <c r="T42" s="64">
        <v>88</v>
      </c>
      <c r="U42" s="64">
        <v>84</v>
      </c>
      <c r="V42" s="30">
        <v>172</v>
      </c>
      <c r="W42" s="64">
        <v>73</v>
      </c>
      <c r="X42" s="64">
        <v>99</v>
      </c>
      <c r="Y42" s="64">
        <v>0</v>
      </c>
      <c r="Z42" s="64">
        <v>0</v>
      </c>
      <c r="AA42" s="64">
        <v>0</v>
      </c>
      <c r="AB42" s="30">
        <v>172</v>
      </c>
      <c r="AC42" s="26"/>
    </row>
    <row r="43" spans="1:29" x14ac:dyDescent="0.25">
      <c r="A43" s="20" t="s">
        <v>7</v>
      </c>
      <c r="B43" s="16" t="s">
        <v>137</v>
      </c>
      <c r="C43" s="64">
        <v>7</v>
      </c>
      <c r="D43" s="64">
        <v>10</v>
      </c>
      <c r="E43" s="64">
        <v>10</v>
      </c>
      <c r="F43" s="64">
        <v>10</v>
      </c>
      <c r="G43" s="64">
        <v>11</v>
      </c>
      <c r="H43" s="64">
        <v>11</v>
      </c>
      <c r="I43" s="64">
        <v>14</v>
      </c>
      <c r="J43" s="64">
        <v>7</v>
      </c>
      <c r="K43" s="64">
        <v>6</v>
      </c>
      <c r="L43" s="64">
        <v>6</v>
      </c>
      <c r="M43" s="64">
        <v>4</v>
      </c>
      <c r="N43" s="64">
        <v>5</v>
      </c>
      <c r="O43" s="64">
        <v>5</v>
      </c>
      <c r="P43" s="64">
        <v>2</v>
      </c>
      <c r="Q43" s="64">
        <v>1</v>
      </c>
      <c r="R43" s="64">
        <v>0</v>
      </c>
      <c r="S43" s="30">
        <v>109</v>
      </c>
      <c r="T43" s="64">
        <v>47</v>
      </c>
      <c r="U43" s="64">
        <v>62</v>
      </c>
      <c r="V43" s="30">
        <v>109</v>
      </c>
      <c r="W43" s="64">
        <v>81</v>
      </c>
      <c r="X43" s="64">
        <v>27</v>
      </c>
      <c r="Y43" s="64">
        <v>1</v>
      </c>
      <c r="Z43" s="64">
        <v>0</v>
      </c>
      <c r="AA43" s="64">
        <v>0</v>
      </c>
      <c r="AB43" s="30">
        <v>109</v>
      </c>
      <c r="AC43" s="26"/>
    </row>
    <row r="44" spans="1:29" x14ac:dyDescent="0.25">
      <c r="A44" s="20" t="s">
        <v>7</v>
      </c>
      <c r="B44" s="16" t="s">
        <v>138</v>
      </c>
      <c r="C44" s="64">
        <v>6</v>
      </c>
      <c r="D44" s="64">
        <v>8</v>
      </c>
      <c r="E44" s="64">
        <v>8</v>
      </c>
      <c r="F44" s="64">
        <v>11</v>
      </c>
      <c r="G44" s="64">
        <v>10</v>
      </c>
      <c r="H44" s="64">
        <v>12</v>
      </c>
      <c r="I44" s="64">
        <v>9</v>
      </c>
      <c r="J44" s="64">
        <v>7</v>
      </c>
      <c r="K44" s="64">
        <v>5</v>
      </c>
      <c r="L44" s="64">
        <v>5</v>
      </c>
      <c r="M44" s="64">
        <v>5</v>
      </c>
      <c r="N44" s="64">
        <v>4</v>
      </c>
      <c r="O44" s="64">
        <v>9</v>
      </c>
      <c r="P44" s="64">
        <v>0</v>
      </c>
      <c r="Q44" s="64">
        <v>1</v>
      </c>
      <c r="R44" s="64">
        <v>0</v>
      </c>
      <c r="S44" s="30">
        <v>100</v>
      </c>
      <c r="T44" s="64">
        <v>55</v>
      </c>
      <c r="U44" s="64">
        <v>45</v>
      </c>
      <c r="V44" s="30">
        <v>100</v>
      </c>
      <c r="W44" s="64">
        <v>50</v>
      </c>
      <c r="X44" s="64">
        <v>50</v>
      </c>
      <c r="Y44" s="64">
        <v>0</v>
      </c>
      <c r="Z44" s="64">
        <v>0</v>
      </c>
      <c r="AA44" s="64">
        <v>0</v>
      </c>
      <c r="AB44" s="30">
        <v>100</v>
      </c>
      <c r="AC44" s="26"/>
    </row>
    <row r="45" spans="1:29" x14ac:dyDescent="0.25">
      <c r="A45" s="20" t="s">
        <v>7</v>
      </c>
      <c r="B45" s="16" t="s">
        <v>139</v>
      </c>
      <c r="C45" s="64">
        <v>5</v>
      </c>
      <c r="D45" s="64">
        <v>6</v>
      </c>
      <c r="E45" s="64">
        <v>5</v>
      </c>
      <c r="F45" s="64">
        <v>9</v>
      </c>
      <c r="G45" s="64">
        <v>5</v>
      </c>
      <c r="H45" s="64">
        <v>5</v>
      </c>
      <c r="I45" s="64">
        <v>6</v>
      </c>
      <c r="J45" s="64">
        <v>3</v>
      </c>
      <c r="K45" s="64">
        <v>4</v>
      </c>
      <c r="L45" s="64">
        <v>6</v>
      </c>
      <c r="M45" s="64">
        <v>8</v>
      </c>
      <c r="N45" s="64">
        <v>3</v>
      </c>
      <c r="O45" s="64">
        <v>6</v>
      </c>
      <c r="P45" s="64">
        <v>0</v>
      </c>
      <c r="Q45" s="64">
        <v>0</v>
      </c>
      <c r="R45" s="64">
        <v>0</v>
      </c>
      <c r="S45" s="30">
        <v>71</v>
      </c>
      <c r="T45" s="64">
        <v>41</v>
      </c>
      <c r="U45" s="64">
        <v>30</v>
      </c>
      <c r="V45" s="30">
        <v>71</v>
      </c>
      <c r="W45" s="64">
        <v>35</v>
      </c>
      <c r="X45" s="64">
        <v>36</v>
      </c>
      <c r="Y45" s="64">
        <v>0</v>
      </c>
      <c r="Z45" s="64">
        <v>0</v>
      </c>
      <c r="AA45" s="64">
        <v>0</v>
      </c>
      <c r="AB45" s="30">
        <v>71</v>
      </c>
      <c r="AC45" s="26"/>
    </row>
    <row r="46" spans="1:29" x14ac:dyDescent="0.25">
      <c r="A46" s="20" t="s">
        <v>7</v>
      </c>
      <c r="B46" s="16" t="s">
        <v>140</v>
      </c>
      <c r="C46" s="64">
        <v>4</v>
      </c>
      <c r="D46" s="64">
        <v>16</v>
      </c>
      <c r="E46" s="64">
        <v>6</v>
      </c>
      <c r="F46" s="64">
        <v>14</v>
      </c>
      <c r="G46" s="64">
        <v>26</v>
      </c>
      <c r="H46" s="64">
        <v>19</v>
      </c>
      <c r="I46" s="64">
        <v>12</v>
      </c>
      <c r="J46" s="64">
        <v>10</v>
      </c>
      <c r="K46" s="64">
        <v>6</v>
      </c>
      <c r="L46" s="64">
        <v>6</v>
      </c>
      <c r="M46" s="64">
        <v>8</v>
      </c>
      <c r="N46" s="64">
        <v>8</v>
      </c>
      <c r="O46" s="64">
        <v>4</v>
      </c>
      <c r="P46" s="64">
        <v>1</v>
      </c>
      <c r="Q46" s="64">
        <v>1</v>
      </c>
      <c r="R46" s="64">
        <v>0</v>
      </c>
      <c r="S46" s="30">
        <v>141</v>
      </c>
      <c r="T46" s="64">
        <v>86</v>
      </c>
      <c r="U46" s="64">
        <v>55</v>
      </c>
      <c r="V46" s="30">
        <v>141</v>
      </c>
      <c r="W46" s="64">
        <v>73</v>
      </c>
      <c r="X46" s="64">
        <v>68</v>
      </c>
      <c r="Y46" s="64">
        <v>0</v>
      </c>
      <c r="Z46" s="64">
        <v>0</v>
      </c>
      <c r="AA46" s="64">
        <v>0</v>
      </c>
      <c r="AB46" s="30">
        <v>141</v>
      </c>
      <c r="AC46" s="26"/>
    </row>
    <row r="47" spans="1:29" x14ac:dyDescent="0.25">
      <c r="A47" s="16" t="s">
        <v>7</v>
      </c>
      <c r="B47" s="16" t="s">
        <v>41</v>
      </c>
      <c r="C47" s="64">
        <v>1</v>
      </c>
      <c r="D47" s="64">
        <v>5</v>
      </c>
      <c r="E47" s="64">
        <v>1</v>
      </c>
      <c r="F47" s="64">
        <v>9</v>
      </c>
      <c r="G47" s="64">
        <v>5</v>
      </c>
      <c r="H47" s="64">
        <v>7</v>
      </c>
      <c r="I47" s="64">
        <v>3</v>
      </c>
      <c r="J47" s="64">
        <v>6</v>
      </c>
      <c r="K47" s="64">
        <v>4</v>
      </c>
      <c r="L47" s="64">
        <v>7</v>
      </c>
      <c r="M47" s="64">
        <v>5</v>
      </c>
      <c r="N47" s="64">
        <v>4</v>
      </c>
      <c r="O47" s="64">
        <v>1</v>
      </c>
      <c r="P47" s="64">
        <v>0</v>
      </c>
      <c r="Q47" s="64">
        <v>1</v>
      </c>
      <c r="R47" s="64">
        <v>1</v>
      </c>
      <c r="S47" s="30">
        <v>60</v>
      </c>
      <c r="T47" s="64">
        <v>25</v>
      </c>
      <c r="U47" s="64">
        <v>35</v>
      </c>
      <c r="V47" s="30">
        <v>60</v>
      </c>
      <c r="W47" s="64">
        <v>31</v>
      </c>
      <c r="X47" s="64">
        <v>29</v>
      </c>
      <c r="Y47" s="64">
        <v>0</v>
      </c>
      <c r="Z47" s="64">
        <v>0</v>
      </c>
      <c r="AA47" s="64">
        <v>0</v>
      </c>
      <c r="AB47" s="30">
        <v>60</v>
      </c>
      <c r="AC47" s="26"/>
    </row>
    <row r="48" spans="1:29" x14ac:dyDescent="0.25">
      <c r="A48" s="18" t="s">
        <v>7</v>
      </c>
      <c r="B48" s="16" t="s">
        <v>153</v>
      </c>
      <c r="C48" s="64">
        <v>2</v>
      </c>
      <c r="D48" s="64">
        <v>5</v>
      </c>
      <c r="E48" s="64">
        <v>13</v>
      </c>
      <c r="F48" s="64">
        <v>9</v>
      </c>
      <c r="G48" s="64">
        <v>12</v>
      </c>
      <c r="H48" s="64">
        <v>12</v>
      </c>
      <c r="I48" s="64">
        <v>5</v>
      </c>
      <c r="J48" s="64">
        <v>5</v>
      </c>
      <c r="K48" s="64">
        <v>12</v>
      </c>
      <c r="L48" s="64">
        <v>0</v>
      </c>
      <c r="M48" s="64">
        <v>9</v>
      </c>
      <c r="N48" s="64">
        <v>10</v>
      </c>
      <c r="O48" s="64">
        <v>3</v>
      </c>
      <c r="P48" s="64">
        <v>0</v>
      </c>
      <c r="Q48" s="64">
        <v>0</v>
      </c>
      <c r="R48" s="64">
        <v>0</v>
      </c>
      <c r="S48" s="30">
        <v>97</v>
      </c>
      <c r="T48" s="64">
        <v>35</v>
      </c>
      <c r="U48" s="64">
        <v>62</v>
      </c>
      <c r="V48" s="30">
        <v>97</v>
      </c>
      <c r="W48" s="64">
        <v>61</v>
      </c>
      <c r="X48" s="64">
        <v>36</v>
      </c>
      <c r="Y48" s="64">
        <v>0</v>
      </c>
      <c r="Z48" s="64">
        <v>0</v>
      </c>
      <c r="AA48" s="64">
        <v>0</v>
      </c>
      <c r="AB48" s="30">
        <v>97</v>
      </c>
      <c r="AC48" s="26"/>
    </row>
    <row r="49" spans="1:29" x14ac:dyDescent="0.25">
      <c r="A49" s="18" t="s">
        <v>7</v>
      </c>
      <c r="B49" s="16" t="s">
        <v>154</v>
      </c>
      <c r="C49" s="64">
        <v>4</v>
      </c>
      <c r="D49" s="64">
        <v>7</v>
      </c>
      <c r="E49" s="64">
        <v>14</v>
      </c>
      <c r="F49" s="64">
        <v>11</v>
      </c>
      <c r="G49" s="64">
        <v>9</v>
      </c>
      <c r="H49" s="64">
        <v>14</v>
      </c>
      <c r="I49" s="64">
        <v>11</v>
      </c>
      <c r="J49" s="64">
        <v>13</v>
      </c>
      <c r="K49" s="64">
        <v>8</v>
      </c>
      <c r="L49" s="64">
        <v>7</v>
      </c>
      <c r="M49" s="64">
        <v>9</v>
      </c>
      <c r="N49" s="64">
        <v>6</v>
      </c>
      <c r="O49" s="64">
        <v>7</v>
      </c>
      <c r="P49" s="64">
        <v>2</v>
      </c>
      <c r="Q49" s="64">
        <v>1</v>
      </c>
      <c r="R49" s="64">
        <v>0</v>
      </c>
      <c r="S49" s="30">
        <v>123</v>
      </c>
      <c r="T49" s="64">
        <v>52</v>
      </c>
      <c r="U49" s="64">
        <v>71</v>
      </c>
      <c r="V49" s="30">
        <v>123</v>
      </c>
      <c r="W49" s="64">
        <v>49</v>
      </c>
      <c r="X49" s="64">
        <v>73</v>
      </c>
      <c r="Y49" s="64">
        <v>1</v>
      </c>
      <c r="Z49" s="64">
        <v>0</v>
      </c>
      <c r="AA49" s="64">
        <v>0</v>
      </c>
      <c r="AB49" s="30">
        <v>123</v>
      </c>
      <c r="AC49" s="26"/>
    </row>
    <row r="50" spans="1:29" x14ac:dyDescent="0.25">
      <c r="A50" s="18" t="s">
        <v>7</v>
      </c>
      <c r="B50" s="16" t="s">
        <v>155</v>
      </c>
      <c r="C50" s="64">
        <v>2</v>
      </c>
      <c r="D50" s="64">
        <v>5</v>
      </c>
      <c r="E50" s="64">
        <v>9</v>
      </c>
      <c r="F50" s="64">
        <v>8</v>
      </c>
      <c r="G50" s="64">
        <v>4</v>
      </c>
      <c r="H50" s="64">
        <v>11</v>
      </c>
      <c r="I50" s="64">
        <v>4</v>
      </c>
      <c r="J50" s="64">
        <v>9</v>
      </c>
      <c r="K50" s="64">
        <v>7</v>
      </c>
      <c r="L50" s="64">
        <v>2</v>
      </c>
      <c r="M50" s="64">
        <v>5</v>
      </c>
      <c r="N50" s="64">
        <v>2</v>
      </c>
      <c r="O50" s="64">
        <v>2</v>
      </c>
      <c r="P50" s="64">
        <v>3</v>
      </c>
      <c r="Q50" s="64">
        <v>0</v>
      </c>
      <c r="R50" s="64">
        <v>0</v>
      </c>
      <c r="S50" s="30">
        <v>73</v>
      </c>
      <c r="T50" s="64">
        <v>42</v>
      </c>
      <c r="U50" s="64">
        <v>31</v>
      </c>
      <c r="V50" s="30">
        <v>73</v>
      </c>
      <c r="W50" s="64">
        <v>47</v>
      </c>
      <c r="X50" s="64">
        <v>25</v>
      </c>
      <c r="Y50" s="64">
        <v>1</v>
      </c>
      <c r="Z50" s="64">
        <v>0</v>
      </c>
      <c r="AA50" s="64">
        <v>0</v>
      </c>
      <c r="AB50" s="30">
        <v>73</v>
      </c>
      <c r="AC50" s="26"/>
    </row>
    <row r="51" spans="1:29" x14ac:dyDescent="0.25">
      <c r="A51" s="18" t="s">
        <v>7</v>
      </c>
      <c r="B51" s="16" t="s">
        <v>50</v>
      </c>
      <c r="C51" s="64">
        <v>0</v>
      </c>
      <c r="D51" s="64">
        <v>8</v>
      </c>
      <c r="E51" s="64">
        <v>10</v>
      </c>
      <c r="F51" s="64">
        <v>11</v>
      </c>
      <c r="G51" s="64">
        <v>17</v>
      </c>
      <c r="H51" s="64">
        <v>11</v>
      </c>
      <c r="I51" s="64">
        <v>17</v>
      </c>
      <c r="J51" s="64">
        <v>10</v>
      </c>
      <c r="K51" s="64">
        <v>12</v>
      </c>
      <c r="L51" s="64">
        <v>10</v>
      </c>
      <c r="M51" s="64">
        <v>8</v>
      </c>
      <c r="N51" s="64">
        <v>5</v>
      </c>
      <c r="O51" s="64">
        <v>9</v>
      </c>
      <c r="P51" s="64">
        <v>1</v>
      </c>
      <c r="Q51" s="64">
        <v>1</v>
      </c>
      <c r="R51" s="64">
        <v>0</v>
      </c>
      <c r="S51" s="30">
        <v>130</v>
      </c>
      <c r="T51" s="64">
        <v>77</v>
      </c>
      <c r="U51" s="64">
        <v>53</v>
      </c>
      <c r="V51" s="30">
        <v>130</v>
      </c>
      <c r="W51" s="64">
        <v>59</v>
      </c>
      <c r="X51" s="64">
        <v>70</v>
      </c>
      <c r="Y51" s="64">
        <v>1</v>
      </c>
      <c r="Z51" s="64">
        <v>0</v>
      </c>
      <c r="AA51" s="64">
        <v>0</v>
      </c>
      <c r="AB51" s="30">
        <v>130</v>
      </c>
      <c r="AC51" s="26"/>
    </row>
    <row r="52" spans="1:29" x14ac:dyDescent="0.25">
      <c r="A52" s="18" t="s">
        <v>7</v>
      </c>
      <c r="B52" s="16" t="s">
        <v>156</v>
      </c>
      <c r="C52" s="64">
        <v>7</v>
      </c>
      <c r="D52" s="64">
        <v>4</v>
      </c>
      <c r="E52" s="64">
        <v>4</v>
      </c>
      <c r="F52" s="64">
        <v>6</v>
      </c>
      <c r="G52" s="64">
        <v>7</v>
      </c>
      <c r="H52" s="64">
        <v>9</v>
      </c>
      <c r="I52" s="64">
        <v>6</v>
      </c>
      <c r="J52" s="64">
        <v>9</v>
      </c>
      <c r="K52" s="64">
        <v>7</v>
      </c>
      <c r="L52" s="64">
        <v>5</v>
      </c>
      <c r="M52" s="64">
        <v>4</v>
      </c>
      <c r="N52" s="64">
        <v>7</v>
      </c>
      <c r="O52" s="64">
        <v>4</v>
      </c>
      <c r="P52" s="64">
        <v>0</v>
      </c>
      <c r="Q52" s="64">
        <v>0</v>
      </c>
      <c r="R52" s="64">
        <v>0</v>
      </c>
      <c r="S52" s="30">
        <v>79</v>
      </c>
      <c r="T52" s="64">
        <v>40</v>
      </c>
      <c r="U52" s="64">
        <v>39</v>
      </c>
      <c r="V52" s="30">
        <v>79</v>
      </c>
      <c r="W52" s="64">
        <v>53</v>
      </c>
      <c r="X52" s="64">
        <v>25</v>
      </c>
      <c r="Y52" s="64">
        <v>1</v>
      </c>
      <c r="Z52" s="64">
        <v>0</v>
      </c>
      <c r="AA52" s="64">
        <v>0</v>
      </c>
      <c r="AB52" s="30">
        <v>79</v>
      </c>
      <c r="AC52" s="26"/>
    </row>
    <row r="53" spans="1:29" x14ac:dyDescent="0.25">
      <c r="A53" s="18" t="s">
        <v>7</v>
      </c>
      <c r="B53" s="16" t="s">
        <v>157</v>
      </c>
      <c r="C53" s="64">
        <v>0</v>
      </c>
      <c r="D53" s="64">
        <v>7</v>
      </c>
      <c r="E53" s="64">
        <v>2</v>
      </c>
      <c r="F53" s="64">
        <v>5</v>
      </c>
      <c r="G53" s="64">
        <v>11</v>
      </c>
      <c r="H53" s="64">
        <v>9</v>
      </c>
      <c r="I53" s="64">
        <v>7</v>
      </c>
      <c r="J53" s="64">
        <v>4</v>
      </c>
      <c r="K53" s="64">
        <v>4</v>
      </c>
      <c r="L53" s="64">
        <v>12</v>
      </c>
      <c r="M53" s="64">
        <v>3</v>
      </c>
      <c r="N53" s="64">
        <v>3</v>
      </c>
      <c r="O53" s="64">
        <v>3</v>
      </c>
      <c r="P53" s="64">
        <v>1</v>
      </c>
      <c r="Q53" s="64">
        <v>1</v>
      </c>
      <c r="R53" s="64">
        <v>0</v>
      </c>
      <c r="S53" s="30">
        <v>72</v>
      </c>
      <c r="T53" s="64">
        <v>29</v>
      </c>
      <c r="U53" s="64">
        <v>43</v>
      </c>
      <c r="V53" s="30">
        <v>72</v>
      </c>
      <c r="W53" s="64">
        <v>27</v>
      </c>
      <c r="X53" s="64">
        <v>45</v>
      </c>
      <c r="Y53" s="64">
        <v>0</v>
      </c>
      <c r="Z53" s="64">
        <v>0</v>
      </c>
      <c r="AA53" s="64">
        <v>0</v>
      </c>
      <c r="AB53" s="30">
        <v>72</v>
      </c>
      <c r="AC53" s="26"/>
    </row>
    <row r="54" spans="1:29" x14ac:dyDescent="0.25">
      <c r="A54" s="18" t="s">
        <v>7</v>
      </c>
      <c r="B54" s="16" t="s">
        <v>158</v>
      </c>
      <c r="C54" s="64">
        <v>7</v>
      </c>
      <c r="D54" s="64">
        <v>5</v>
      </c>
      <c r="E54" s="64">
        <v>9</v>
      </c>
      <c r="F54" s="64">
        <v>12</v>
      </c>
      <c r="G54" s="64">
        <v>9</v>
      </c>
      <c r="H54" s="64">
        <v>17</v>
      </c>
      <c r="I54" s="64">
        <v>16</v>
      </c>
      <c r="J54" s="64">
        <v>11</v>
      </c>
      <c r="K54" s="64">
        <v>15</v>
      </c>
      <c r="L54" s="64">
        <v>13</v>
      </c>
      <c r="M54" s="64">
        <v>4</v>
      </c>
      <c r="N54" s="64">
        <v>10</v>
      </c>
      <c r="O54" s="64">
        <v>6</v>
      </c>
      <c r="P54" s="64">
        <v>1</v>
      </c>
      <c r="Q54" s="64">
        <v>0</v>
      </c>
      <c r="R54" s="64">
        <v>0</v>
      </c>
      <c r="S54" s="30">
        <v>135</v>
      </c>
      <c r="T54" s="64">
        <v>74</v>
      </c>
      <c r="U54" s="64">
        <v>61</v>
      </c>
      <c r="V54" s="30">
        <v>135</v>
      </c>
      <c r="W54" s="64">
        <v>68</v>
      </c>
      <c r="X54" s="64">
        <v>67</v>
      </c>
      <c r="Y54" s="64">
        <v>0</v>
      </c>
      <c r="Z54" s="64">
        <v>0</v>
      </c>
      <c r="AA54" s="64">
        <v>0</v>
      </c>
      <c r="AB54" s="30">
        <v>135</v>
      </c>
      <c r="AC54" s="26"/>
    </row>
    <row r="55" spans="1:29" x14ac:dyDescent="0.25">
      <c r="A55" s="18" t="s">
        <v>7</v>
      </c>
      <c r="B55" s="16" t="s">
        <v>159</v>
      </c>
      <c r="C55" s="64">
        <v>0</v>
      </c>
      <c r="D55" s="64">
        <v>2</v>
      </c>
      <c r="E55" s="64">
        <v>2</v>
      </c>
      <c r="F55" s="64">
        <v>7</v>
      </c>
      <c r="G55" s="64">
        <v>1</v>
      </c>
      <c r="H55" s="64">
        <v>8</v>
      </c>
      <c r="I55" s="64">
        <v>7</v>
      </c>
      <c r="J55" s="64">
        <v>7</v>
      </c>
      <c r="K55" s="64">
        <v>3</v>
      </c>
      <c r="L55" s="64">
        <v>2</v>
      </c>
      <c r="M55" s="64">
        <v>5</v>
      </c>
      <c r="N55" s="64">
        <v>4</v>
      </c>
      <c r="O55" s="64">
        <v>2</v>
      </c>
      <c r="P55" s="64">
        <v>0</v>
      </c>
      <c r="Q55" s="64">
        <v>0</v>
      </c>
      <c r="R55" s="64">
        <v>0</v>
      </c>
      <c r="S55" s="30">
        <v>50</v>
      </c>
      <c r="T55" s="64">
        <v>29</v>
      </c>
      <c r="U55" s="64">
        <v>21</v>
      </c>
      <c r="V55" s="30">
        <v>50</v>
      </c>
      <c r="W55" s="64">
        <v>29</v>
      </c>
      <c r="X55" s="64">
        <v>21</v>
      </c>
      <c r="Y55" s="64">
        <v>0</v>
      </c>
      <c r="Z55" s="64">
        <v>0</v>
      </c>
      <c r="AA55" s="64">
        <v>0</v>
      </c>
      <c r="AB55" s="30">
        <v>50</v>
      </c>
      <c r="AC55" s="26"/>
    </row>
    <row r="56" spans="1:29" x14ac:dyDescent="0.25">
      <c r="A56" s="16" t="s">
        <v>7</v>
      </c>
      <c r="B56" s="16" t="s">
        <v>160</v>
      </c>
      <c r="C56" s="64">
        <v>9</v>
      </c>
      <c r="D56" s="64">
        <v>15</v>
      </c>
      <c r="E56" s="64">
        <v>16</v>
      </c>
      <c r="F56" s="64">
        <v>15</v>
      </c>
      <c r="G56" s="64">
        <v>9</v>
      </c>
      <c r="H56" s="64">
        <v>3</v>
      </c>
      <c r="I56" s="64">
        <v>4</v>
      </c>
      <c r="J56" s="64">
        <v>0</v>
      </c>
      <c r="K56" s="64">
        <v>1</v>
      </c>
      <c r="L56" s="64">
        <v>2</v>
      </c>
      <c r="M56" s="64">
        <v>2</v>
      </c>
      <c r="N56" s="64">
        <v>2</v>
      </c>
      <c r="O56" s="64">
        <v>4</v>
      </c>
      <c r="P56" s="64">
        <v>2</v>
      </c>
      <c r="Q56" s="64">
        <v>0</v>
      </c>
      <c r="R56" s="64">
        <v>0</v>
      </c>
      <c r="S56" s="30">
        <v>84</v>
      </c>
      <c r="T56" s="64">
        <v>49</v>
      </c>
      <c r="U56" s="64">
        <v>35</v>
      </c>
      <c r="V56" s="30">
        <v>84</v>
      </c>
      <c r="W56" s="64">
        <v>45</v>
      </c>
      <c r="X56" s="64">
        <v>39</v>
      </c>
      <c r="Y56" s="64">
        <v>0</v>
      </c>
      <c r="Z56" s="64">
        <v>0</v>
      </c>
      <c r="AA56" s="64">
        <v>0</v>
      </c>
      <c r="AB56" s="30">
        <v>84</v>
      </c>
      <c r="AC56" s="26"/>
    </row>
    <row r="57" spans="1:29" x14ac:dyDescent="0.25">
      <c r="A57" s="16" t="s">
        <v>7</v>
      </c>
      <c r="B57" s="16" t="s">
        <v>161</v>
      </c>
      <c r="C57" s="64">
        <v>7</v>
      </c>
      <c r="D57" s="64">
        <v>16</v>
      </c>
      <c r="E57" s="64">
        <v>9</v>
      </c>
      <c r="F57" s="64">
        <v>12</v>
      </c>
      <c r="G57" s="64">
        <v>12</v>
      </c>
      <c r="H57" s="64">
        <v>11</v>
      </c>
      <c r="I57" s="64">
        <v>12</v>
      </c>
      <c r="J57" s="64">
        <v>6</v>
      </c>
      <c r="K57" s="64">
        <v>1</v>
      </c>
      <c r="L57" s="64">
        <v>2</v>
      </c>
      <c r="M57" s="64">
        <v>6</v>
      </c>
      <c r="N57" s="64">
        <v>4</v>
      </c>
      <c r="O57" s="64">
        <v>0</v>
      </c>
      <c r="P57" s="64">
        <v>0</v>
      </c>
      <c r="Q57" s="64">
        <v>0</v>
      </c>
      <c r="R57" s="64">
        <v>0</v>
      </c>
      <c r="S57" s="30">
        <v>98</v>
      </c>
      <c r="T57" s="64">
        <v>54</v>
      </c>
      <c r="U57" s="64">
        <v>44</v>
      </c>
      <c r="V57" s="30">
        <v>98</v>
      </c>
      <c r="W57" s="64">
        <v>36</v>
      </c>
      <c r="X57" s="64">
        <v>61</v>
      </c>
      <c r="Y57" s="64">
        <v>1</v>
      </c>
      <c r="Z57" s="64">
        <v>0</v>
      </c>
      <c r="AA57" s="64">
        <v>0</v>
      </c>
      <c r="AB57" s="30">
        <v>98</v>
      </c>
      <c r="AC57" s="26"/>
    </row>
    <row r="58" spans="1:29" x14ac:dyDescent="0.25">
      <c r="A58" s="16" t="s">
        <v>7</v>
      </c>
      <c r="B58" s="16" t="s">
        <v>162</v>
      </c>
      <c r="C58" s="64">
        <v>19</v>
      </c>
      <c r="D58" s="64">
        <v>19</v>
      </c>
      <c r="E58" s="64">
        <v>10</v>
      </c>
      <c r="F58" s="64">
        <v>15</v>
      </c>
      <c r="G58" s="64">
        <v>11</v>
      </c>
      <c r="H58" s="64">
        <v>8</v>
      </c>
      <c r="I58" s="64">
        <v>12</v>
      </c>
      <c r="J58" s="64">
        <v>10</v>
      </c>
      <c r="K58" s="64">
        <v>9</v>
      </c>
      <c r="L58" s="64">
        <v>9</v>
      </c>
      <c r="M58" s="64">
        <v>3</v>
      </c>
      <c r="N58" s="64">
        <v>5</v>
      </c>
      <c r="O58" s="64">
        <v>7</v>
      </c>
      <c r="P58" s="64">
        <v>0</v>
      </c>
      <c r="Q58" s="64">
        <v>0</v>
      </c>
      <c r="R58" s="64">
        <v>0</v>
      </c>
      <c r="S58" s="30">
        <v>137</v>
      </c>
      <c r="T58" s="64">
        <v>67</v>
      </c>
      <c r="U58" s="64">
        <v>70</v>
      </c>
      <c r="V58" s="30">
        <v>137</v>
      </c>
      <c r="W58" s="64">
        <v>63</v>
      </c>
      <c r="X58" s="64">
        <v>70</v>
      </c>
      <c r="Y58" s="64">
        <v>2</v>
      </c>
      <c r="Z58" s="64">
        <v>0</v>
      </c>
      <c r="AA58" s="64">
        <v>2</v>
      </c>
      <c r="AB58" s="30">
        <v>137</v>
      </c>
      <c r="AC58" s="26"/>
    </row>
    <row r="59" spans="1:29" x14ac:dyDescent="0.25">
      <c r="A59" s="66"/>
      <c r="B59" s="44" t="s">
        <v>184</v>
      </c>
      <c r="C59" s="61">
        <f t="shared" ref="C59:R59" si="2">SUM(C33:C58)</f>
        <v>178</v>
      </c>
      <c r="D59" s="61">
        <f t="shared" si="2"/>
        <v>249</v>
      </c>
      <c r="E59" s="61">
        <f t="shared" si="2"/>
        <v>277</v>
      </c>
      <c r="F59" s="61">
        <f t="shared" si="2"/>
        <v>341</v>
      </c>
      <c r="G59" s="61">
        <f t="shared" si="2"/>
        <v>310</v>
      </c>
      <c r="H59" s="61">
        <f t="shared" si="2"/>
        <v>297</v>
      </c>
      <c r="I59" s="61">
        <f t="shared" si="2"/>
        <v>338</v>
      </c>
      <c r="J59" s="61">
        <f t="shared" si="2"/>
        <v>319</v>
      </c>
      <c r="K59" s="61">
        <f t="shared" si="2"/>
        <v>263</v>
      </c>
      <c r="L59" s="61">
        <f t="shared" si="2"/>
        <v>209</v>
      </c>
      <c r="M59" s="61">
        <f t="shared" si="2"/>
        <v>169</v>
      </c>
      <c r="N59" s="61">
        <f t="shared" si="2"/>
        <v>158</v>
      </c>
      <c r="O59" s="61">
        <f t="shared" si="2"/>
        <v>124</v>
      </c>
      <c r="P59" s="61">
        <f t="shared" si="2"/>
        <v>20</v>
      </c>
      <c r="Q59" s="61">
        <f t="shared" si="2"/>
        <v>49</v>
      </c>
      <c r="R59" s="61">
        <f t="shared" si="2"/>
        <v>2</v>
      </c>
      <c r="S59" s="62">
        <f>SUM(C59:R59)</f>
        <v>3303</v>
      </c>
      <c r="T59" s="61">
        <f>SUM(T33:T58)</f>
        <v>1695</v>
      </c>
      <c r="U59" s="61">
        <f>SUM(U33:U58)</f>
        <v>1608</v>
      </c>
      <c r="V59" s="62">
        <f>SUM(T59:U59)</f>
        <v>3303</v>
      </c>
      <c r="W59" s="61">
        <f>SUM(W33:W58)</f>
        <v>1364</v>
      </c>
      <c r="X59" s="61">
        <f>SUM(X33:X58)</f>
        <v>1626</v>
      </c>
      <c r="Y59" s="61">
        <f>SUM(Y33:Y58)</f>
        <v>308</v>
      </c>
      <c r="Z59" s="61">
        <f>SUM(Z33:Z58)</f>
        <v>2</v>
      </c>
      <c r="AA59" s="61">
        <f>SUM(AA33:AA58)</f>
        <v>3</v>
      </c>
      <c r="AB59" s="62">
        <f>SUM(W59:AA59)</f>
        <v>3303</v>
      </c>
      <c r="AC59" s="26"/>
    </row>
    <row r="60" spans="1:29" x14ac:dyDescent="0.25">
      <c r="A60" s="18" t="s">
        <v>2</v>
      </c>
      <c r="B60" s="16" t="s">
        <v>9</v>
      </c>
      <c r="C60" s="64">
        <v>8</v>
      </c>
      <c r="D60" s="64">
        <v>13</v>
      </c>
      <c r="E60" s="64">
        <v>23</v>
      </c>
      <c r="F60" s="64">
        <v>23</v>
      </c>
      <c r="G60" s="64">
        <v>23</v>
      </c>
      <c r="H60" s="64">
        <v>24</v>
      </c>
      <c r="I60" s="64">
        <v>25</v>
      </c>
      <c r="J60" s="64">
        <v>31</v>
      </c>
      <c r="K60" s="64">
        <v>19</v>
      </c>
      <c r="L60" s="64">
        <v>24</v>
      </c>
      <c r="M60" s="64">
        <v>15</v>
      </c>
      <c r="N60" s="64">
        <v>16</v>
      </c>
      <c r="O60" s="64">
        <v>23</v>
      </c>
      <c r="P60" s="64">
        <v>3</v>
      </c>
      <c r="Q60" s="64">
        <v>0</v>
      </c>
      <c r="R60" s="64">
        <v>0</v>
      </c>
      <c r="S60" s="30">
        <v>270</v>
      </c>
      <c r="T60" s="64">
        <v>161</v>
      </c>
      <c r="U60" s="64">
        <v>109</v>
      </c>
      <c r="V60" s="30">
        <v>270</v>
      </c>
      <c r="W60" s="64">
        <v>139</v>
      </c>
      <c r="X60" s="64">
        <v>95</v>
      </c>
      <c r="Y60" s="64">
        <v>26</v>
      </c>
      <c r="Z60" s="64">
        <v>7</v>
      </c>
      <c r="AA60" s="64">
        <v>3</v>
      </c>
      <c r="AB60" s="30">
        <v>270</v>
      </c>
      <c r="AC60" s="26"/>
    </row>
    <row r="61" spans="1:29" x14ac:dyDescent="0.25">
      <c r="A61" s="18" t="s">
        <v>2</v>
      </c>
      <c r="B61" s="16" t="s">
        <v>10</v>
      </c>
      <c r="C61" s="64">
        <v>9</v>
      </c>
      <c r="D61" s="64">
        <v>11</v>
      </c>
      <c r="E61" s="64">
        <v>11</v>
      </c>
      <c r="F61" s="64">
        <v>17</v>
      </c>
      <c r="G61" s="64">
        <v>11</v>
      </c>
      <c r="H61" s="64">
        <v>24</v>
      </c>
      <c r="I61" s="64">
        <v>16</v>
      </c>
      <c r="J61" s="64">
        <v>15</v>
      </c>
      <c r="K61" s="64">
        <v>20</v>
      </c>
      <c r="L61" s="64">
        <v>19</v>
      </c>
      <c r="M61" s="64">
        <v>9</v>
      </c>
      <c r="N61" s="64">
        <v>14</v>
      </c>
      <c r="O61" s="64">
        <v>8</v>
      </c>
      <c r="P61" s="64">
        <v>4</v>
      </c>
      <c r="Q61" s="64">
        <v>0</v>
      </c>
      <c r="R61" s="64">
        <v>1</v>
      </c>
      <c r="S61" s="30">
        <v>189</v>
      </c>
      <c r="T61" s="64">
        <v>112</v>
      </c>
      <c r="U61" s="64">
        <v>77</v>
      </c>
      <c r="V61" s="30">
        <v>189</v>
      </c>
      <c r="W61" s="64">
        <v>120</v>
      </c>
      <c r="X61" s="64">
        <v>62</v>
      </c>
      <c r="Y61" s="64">
        <v>7</v>
      </c>
      <c r="Z61" s="64">
        <v>0</v>
      </c>
      <c r="AA61" s="64">
        <v>0</v>
      </c>
      <c r="AB61" s="30">
        <v>189</v>
      </c>
      <c r="AC61" s="26"/>
    </row>
    <row r="62" spans="1:29" x14ac:dyDescent="0.25">
      <c r="A62" s="18" t="s">
        <v>2</v>
      </c>
      <c r="B62" s="16" t="s">
        <v>12</v>
      </c>
      <c r="C62" s="64">
        <v>13</v>
      </c>
      <c r="D62" s="64">
        <v>13</v>
      </c>
      <c r="E62" s="64">
        <v>12</v>
      </c>
      <c r="F62" s="64">
        <v>17</v>
      </c>
      <c r="G62" s="64">
        <v>16</v>
      </c>
      <c r="H62" s="64">
        <v>13</v>
      </c>
      <c r="I62" s="64">
        <v>13</v>
      </c>
      <c r="J62" s="64">
        <v>17</v>
      </c>
      <c r="K62" s="64">
        <v>14</v>
      </c>
      <c r="L62" s="64">
        <v>8</v>
      </c>
      <c r="M62" s="64">
        <v>12</v>
      </c>
      <c r="N62" s="64">
        <v>14</v>
      </c>
      <c r="O62" s="64">
        <v>10</v>
      </c>
      <c r="P62" s="64">
        <v>1</v>
      </c>
      <c r="Q62" s="64">
        <v>1</v>
      </c>
      <c r="R62" s="64">
        <v>0</v>
      </c>
      <c r="S62" s="30">
        <v>174</v>
      </c>
      <c r="T62" s="64">
        <v>87</v>
      </c>
      <c r="U62" s="64">
        <v>87</v>
      </c>
      <c r="V62" s="30">
        <v>174</v>
      </c>
      <c r="W62" s="64">
        <v>91</v>
      </c>
      <c r="X62" s="64">
        <v>83</v>
      </c>
      <c r="Y62" s="64">
        <v>0</v>
      </c>
      <c r="Z62" s="64">
        <v>0</v>
      </c>
      <c r="AA62" s="64">
        <v>0</v>
      </c>
      <c r="AB62" s="30">
        <v>174</v>
      </c>
      <c r="AC62" s="26"/>
    </row>
    <row r="63" spans="1:29" x14ac:dyDescent="0.25">
      <c r="A63" s="16" t="s">
        <v>2</v>
      </c>
      <c r="B63" s="16" t="s">
        <v>14</v>
      </c>
      <c r="C63" s="64">
        <v>11</v>
      </c>
      <c r="D63" s="64">
        <v>15</v>
      </c>
      <c r="E63" s="64">
        <v>35</v>
      </c>
      <c r="F63" s="64">
        <v>26</v>
      </c>
      <c r="G63" s="64">
        <v>35</v>
      </c>
      <c r="H63" s="64">
        <v>27</v>
      </c>
      <c r="I63" s="64">
        <v>29</v>
      </c>
      <c r="J63" s="64">
        <v>30</v>
      </c>
      <c r="K63" s="64">
        <v>33</v>
      </c>
      <c r="L63" s="64">
        <v>35</v>
      </c>
      <c r="M63" s="64">
        <v>19</v>
      </c>
      <c r="N63" s="64">
        <v>20</v>
      </c>
      <c r="O63" s="64">
        <v>18</v>
      </c>
      <c r="P63" s="64">
        <v>5</v>
      </c>
      <c r="Q63" s="64">
        <v>0</v>
      </c>
      <c r="R63" s="64">
        <v>0</v>
      </c>
      <c r="S63" s="30">
        <v>338</v>
      </c>
      <c r="T63" s="64">
        <v>188</v>
      </c>
      <c r="U63" s="64">
        <v>150</v>
      </c>
      <c r="V63" s="30">
        <v>338</v>
      </c>
      <c r="W63" s="64">
        <v>158</v>
      </c>
      <c r="X63" s="64">
        <v>105</v>
      </c>
      <c r="Y63" s="64">
        <v>74</v>
      </c>
      <c r="Z63" s="64">
        <v>0</v>
      </c>
      <c r="AA63" s="64">
        <v>1</v>
      </c>
      <c r="AB63" s="30">
        <v>338</v>
      </c>
      <c r="AC63" s="26"/>
    </row>
    <row r="64" spans="1:29" x14ac:dyDescent="0.25">
      <c r="A64" s="16" t="s">
        <v>2</v>
      </c>
      <c r="B64" s="16" t="s">
        <v>119</v>
      </c>
      <c r="C64" s="64">
        <v>1</v>
      </c>
      <c r="D64" s="64">
        <v>3</v>
      </c>
      <c r="E64" s="64">
        <v>9</v>
      </c>
      <c r="F64" s="64">
        <v>7</v>
      </c>
      <c r="G64" s="64">
        <v>17</v>
      </c>
      <c r="H64" s="64">
        <v>15</v>
      </c>
      <c r="I64" s="64">
        <v>17</v>
      </c>
      <c r="J64" s="64">
        <v>8</v>
      </c>
      <c r="K64" s="64">
        <v>13</v>
      </c>
      <c r="L64" s="64">
        <v>6</v>
      </c>
      <c r="M64" s="64">
        <v>6</v>
      </c>
      <c r="N64" s="64">
        <v>9</v>
      </c>
      <c r="O64" s="64">
        <v>5</v>
      </c>
      <c r="P64" s="64">
        <v>2</v>
      </c>
      <c r="Q64" s="64">
        <v>0</v>
      </c>
      <c r="R64" s="64">
        <v>0</v>
      </c>
      <c r="S64" s="30">
        <v>118</v>
      </c>
      <c r="T64" s="64">
        <v>60</v>
      </c>
      <c r="U64" s="64">
        <v>58</v>
      </c>
      <c r="V64" s="30">
        <v>118</v>
      </c>
      <c r="W64" s="64">
        <v>82</v>
      </c>
      <c r="X64" s="64">
        <v>34</v>
      </c>
      <c r="Y64" s="64">
        <v>2</v>
      </c>
      <c r="Z64" s="64">
        <v>0</v>
      </c>
      <c r="AA64" s="64">
        <v>0</v>
      </c>
      <c r="AB64" s="30">
        <v>118</v>
      </c>
      <c r="AC64" s="26"/>
    </row>
    <row r="65" spans="1:29" x14ac:dyDescent="0.25">
      <c r="A65" s="16" t="s">
        <v>2</v>
      </c>
      <c r="B65" s="16" t="s">
        <v>120</v>
      </c>
      <c r="C65" s="64">
        <v>3</v>
      </c>
      <c r="D65" s="64">
        <v>13</v>
      </c>
      <c r="E65" s="64">
        <v>20</v>
      </c>
      <c r="F65" s="64">
        <v>290</v>
      </c>
      <c r="G65" s="64">
        <v>27</v>
      </c>
      <c r="H65" s="64">
        <v>27</v>
      </c>
      <c r="I65" s="64">
        <v>11</v>
      </c>
      <c r="J65" s="64">
        <v>33</v>
      </c>
      <c r="K65" s="64">
        <v>23</v>
      </c>
      <c r="L65" s="64">
        <v>15</v>
      </c>
      <c r="M65" s="64">
        <v>14</v>
      </c>
      <c r="N65" s="64">
        <v>14</v>
      </c>
      <c r="O65" s="64">
        <v>13</v>
      </c>
      <c r="P65" s="64">
        <v>4</v>
      </c>
      <c r="Q65" s="64">
        <v>0</v>
      </c>
      <c r="R65" s="64">
        <v>0</v>
      </c>
      <c r="S65" s="30">
        <v>507</v>
      </c>
      <c r="T65" s="64">
        <v>265</v>
      </c>
      <c r="U65" s="64">
        <v>242</v>
      </c>
      <c r="V65" s="30">
        <v>507</v>
      </c>
      <c r="W65" s="64">
        <v>196</v>
      </c>
      <c r="X65" s="64">
        <v>136</v>
      </c>
      <c r="Y65" s="64">
        <v>175</v>
      </c>
      <c r="Z65" s="64">
        <v>0</v>
      </c>
      <c r="AA65" s="64">
        <v>0</v>
      </c>
      <c r="AB65" s="30">
        <v>507</v>
      </c>
      <c r="AC65" s="26"/>
    </row>
    <row r="66" spans="1:29" x14ac:dyDescent="0.25">
      <c r="A66" s="16" t="s">
        <v>2</v>
      </c>
      <c r="B66" s="16" t="s">
        <v>121</v>
      </c>
      <c r="C66" s="64">
        <v>9</v>
      </c>
      <c r="D66" s="64">
        <v>10</v>
      </c>
      <c r="E66" s="64">
        <v>18</v>
      </c>
      <c r="F66" s="64">
        <v>17</v>
      </c>
      <c r="G66" s="64">
        <v>22</v>
      </c>
      <c r="H66" s="64">
        <v>17</v>
      </c>
      <c r="I66" s="64">
        <v>23</v>
      </c>
      <c r="J66" s="64">
        <v>14</v>
      </c>
      <c r="K66" s="64">
        <v>15</v>
      </c>
      <c r="L66" s="64">
        <v>11</v>
      </c>
      <c r="M66" s="64">
        <v>11</v>
      </c>
      <c r="N66" s="64">
        <v>9</v>
      </c>
      <c r="O66" s="64">
        <v>6</v>
      </c>
      <c r="P66" s="64">
        <v>0</v>
      </c>
      <c r="Q66" s="64">
        <v>6</v>
      </c>
      <c r="R66" s="64">
        <v>0</v>
      </c>
      <c r="S66" s="30">
        <v>188</v>
      </c>
      <c r="T66" s="64">
        <v>102</v>
      </c>
      <c r="U66" s="64">
        <v>86</v>
      </c>
      <c r="V66" s="30">
        <v>188</v>
      </c>
      <c r="W66" s="64">
        <v>87</v>
      </c>
      <c r="X66" s="64">
        <v>97</v>
      </c>
      <c r="Y66" s="64">
        <v>3</v>
      </c>
      <c r="Z66" s="64">
        <v>0</v>
      </c>
      <c r="AA66" s="64">
        <v>1</v>
      </c>
      <c r="AB66" s="30">
        <v>188</v>
      </c>
      <c r="AC66" s="26"/>
    </row>
    <row r="67" spans="1:29" x14ac:dyDescent="0.25">
      <c r="A67" s="18" t="s">
        <v>2</v>
      </c>
      <c r="B67" s="16" t="s">
        <v>23</v>
      </c>
      <c r="C67" s="64">
        <v>2</v>
      </c>
      <c r="D67" s="64">
        <v>8</v>
      </c>
      <c r="E67" s="64">
        <v>13</v>
      </c>
      <c r="F67" s="64">
        <v>14</v>
      </c>
      <c r="G67" s="64">
        <v>18</v>
      </c>
      <c r="H67" s="64">
        <v>9</v>
      </c>
      <c r="I67" s="64">
        <v>19</v>
      </c>
      <c r="J67" s="64">
        <v>9</v>
      </c>
      <c r="K67" s="64">
        <v>14</v>
      </c>
      <c r="L67" s="64">
        <v>13</v>
      </c>
      <c r="M67" s="64">
        <v>14</v>
      </c>
      <c r="N67" s="64">
        <v>14</v>
      </c>
      <c r="O67" s="64">
        <v>3</v>
      </c>
      <c r="P67" s="64">
        <v>1</v>
      </c>
      <c r="Q67" s="64">
        <v>0</v>
      </c>
      <c r="R67" s="64">
        <v>0</v>
      </c>
      <c r="S67" s="30">
        <v>151</v>
      </c>
      <c r="T67" s="64">
        <v>77</v>
      </c>
      <c r="U67" s="64">
        <v>74</v>
      </c>
      <c r="V67" s="30">
        <v>151</v>
      </c>
      <c r="W67" s="64">
        <v>88</v>
      </c>
      <c r="X67" s="64">
        <v>61</v>
      </c>
      <c r="Y67" s="64">
        <v>1</v>
      </c>
      <c r="Z67" s="64">
        <v>0</v>
      </c>
      <c r="AA67" s="64">
        <v>1</v>
      </c>
      <c r="AB67" s="30">
        <v>151</v>
      </c>
      <c r="AC67" s="26"/>
    </row>
    <row r="68" spans="1:29" x14ac:dyDescent="0.25">
      <c r="A68" s="18" t="s">
        <v>2</v>
      </c>
      <c r="B68" s="16" t="s">
        <v>26</v>
      </c>
      <c r="C68" s="64">
        <v>9</v>
      </c>
      <c r="D68" s="64">
        <v>13</v>
      </c>
      <c r="E68" s="64">
        <v>22</v>
      </c>
      <c r="F68" s="64">
        <v>16</v>
      </c>
      <c r="G68" s="64">
        <v>19</v>
      </c>
      <c r="H68" s="64">
        <v>42</v>
      </c>
      <c r="I68" s="64">
        <v>34</v>
      </c>
      <c r="J68" s="64">
        <v>16</v>
      </c>
      <c r="K68" s="64">
        <v>20</v>
      </c>
      <c r="L68" s="64">
        <v>23</v>
      </c>
      <c r="M68" s="64">
        <v>10</v>
      </c>
      <c r="N68" s="64">
        <v>12</v>
      </c>
      <c r="O68" s="64">
        <v>8</v>
      </c>
      <c r="P68" s="64">
        <v>0</v>
      </c>
      <c r="Q68" s="64">
        <v>2</v>
      </c>
      <c r="R68" s="64">
        <v>0</v>
      </c>
      <c r="S68" s="30">
        <v>246</v>
      </c>
      <c r="T68" s="64">
        <v>131</v>
      </c>
      <c r="U68" s="64">
        <v>115</v>
      </c>
      <c r="V68" s="30">
        <v>246</v>
      </c>
      <c r="W68" s="64">
        <v>116</v>
      </c>
      <c r="X68" s="64">
        <v>59</v>
      </c>
      <c r="Y68" s="64">
        <v>70</v>
      </c>
      <c r="Z68" s="64">
        <v>0</v>
      </c>
      <c r="AA68" s="64">
        <v>1</v>
      </c>
      <c r="AB68" s="30">
        <v>246</v>
      </c>
      <c r="AC68" s="26"/>
    </row>
    <row r="69" spans="1:29" x14ac:dyDescent="0.25">
      <c r="A69" s="18" t="s">
        <v>2</v>
      </c>
      <c r="B69" s="16" t="s">
        <v>33</v>
      </c>
      <c r="C69" s="64">
        <v>3</v>
      </c>
      <c r="D69" s="64">
        <v>12</v>
      </c>
      <c r="E69" s="64">
        <v>22</v>
      </c>
      <c r="F69" s="64">
        <v>26</v>
      </c>
      <c r="G69" s="64">
        <v>33</v>
      </c>
      <c r="H69" s="64">
        <v>29</v>
      </c>
      <c r="I69" s="64">
        <v>24</v>
      </c>
      <c r="J69" s="64">
        <v>17</v>
      </c>
      <c r="K69" s="64">
        <v>25</v>
      </c>
      <c r="L69" s="64">
        <v>16</v>
      </c>
      <c r="M69" s="64">
        <v>26</v>
      </c>
      <c r="N69" s="64">
        <v>18</v>
      </c>
      <c r="O69" s="64">
        <v>10</v>
      </c>
      <c r="P69" s="64">
        <v>3</v>
      </c>
      <c r="Q69" s="64">
        <v>0</v>
      </c>
      <c r="R69" s="64">
        <v>0</v>
      </c>
      <c r="S69" s="30">
        <v>264</v>
      </c>
      <c r="T69" s="64">
        <v>148</v>
      </c>
      <c r="U69" s="64">
        <v>116</v>
      </c>
      <c r="V69" s="30">
        <v>264</v>
      </c>
      <c r="W69" s="64">
        <v>156</v>
      </c>
      <c r="X69" s="64">
        <v>56</v>
      </c>
      <c r="Y69" s="64">
        <v>49</v>
      </c>
      <c r="Z69" s="64">
        <v>3</v>
      </c>
      <c r="AA69" s="64">
        <v>0</v>
      </c>
      <c r="AB69" s="30">
        <v>264</v>
      </c>
      <c r="AC69" s="26"/>
    </row>
    <row r="70" spans="1:29" x14ac:dyDescent="0.25">
      <c r="A70" s="16" t="s">
        <v>2</v>
      </c>
      <c r="B70" s="16" t="s">
        <v>127</v>
      </c>
      <c r="C70" s="64">
        <v>12</v>
      </c>
      <c r="D70" s="64">
        <v>12</v>
      </c>
      <c r="E70" s="64">
        <v>21</v>
      </c>
      <c r="F70" s="64">
        <v>14</v>
      </c>
      <c r="G70" s="64">
        <v>22</v>
      </c>
      <c r="H70" s="64">
        <v>13</v>
      </c>
      <c r="I70" s="64">
        <v>19</v>
      </c>
      <c r="J70" s="64">
        <v>26</v>
      </c>
      <c r="K70" s="64">
        <v>14</v>
      </c>
      <c r="L70" s="64">
        <v>10</v>
      </c>
      <c r="M70" s="64">
        <v>13</v>
      </c>
      <c r="N70" s="64">
        <v>12</v>
      </c>
      <c r="O70" s="64">
        <v>6</v>
      </c>
      <c r="P70" s="64">
        <v>3</v>
      </c>
      <c r="Q70" s="64">
        <v>1</v>
      </c>
      <c r="R70" s="64">
        <v>0</v>
      </c>
      <c r="S70" s="30">
        <v>198</v>
      </c>
      <c r="T70" s="64">
        <v>107</v>
      </c>
      <c r="U70" s="64">
        <v>91</v>
      </c>
      <c r="V70" s="30">
        <v>198</v>
      </c>
      <c r="W70" s="64">
        <v>133</v>
      </c>
      <c r="X70" s="64">
        <v>57</v>
      </c>
      <c r="Y70" s="64">
        <v>8</v>
      </c>
      <c r="Z70" s="64">
        <v>0</v>
      </c>
      <c r="AA70" s="64">
        <v>0</v>
      </c>
      <c r="AB70" s="30">
        <v>198</v>
      </c>
      <c r="AC70" s="26"/>
    </row>
    <row r="71" spans="1:29" x14ac:dyDescent="0.25">
      <c r="A71" s="18" t="s">
        <v>2</v>
      </c>
      <c r="B71" s="16" t="s">
        <v>128</v>
      </c>
      <c r="C71" s="64">
        <v>16</v>
      </c>
      <c r="D71" s="64">
        <v>17</v>
      </c>
      <c r="E71" s="64">
        <v>25</v>
      </c>
      <c r="F71" s="64">
        <v>27</v>
      </c>
      <c r="G71" s="64">
        <v>30</v>
      </c>
      <c r="H71" s="64">
        <v>35</v>
      </c>
      <c r="I71" s="64">
        <v>19</v>
      </c>
      <c r="J71" s="64">
        <v>26</v>
      </c>
      <c r="K71" s="64">
        <v>19</v>
      </c>
      <c r="L71" s="64">
        <v>17</v>
      </c>
      <c r="M71" s="64">
        <v>11</v>
      </c>
      <c r="N71" s="64">
        <v>27</v>
      </c>
      <c r="O71" s="64">
        <v>17</v>
      </c>
      <c r="P71" s="64">
        <v>4</v>
      </c>
      <c r="Q71" s="64">
        <v>1</v>
      </c>
      <c r="R71" s="64">
        <v>0</v>
      </c>
      <c r="S71" s="30">
        <v>291</v>
      </c>
      <c r="T71" s="64">
        <v>177</v>
      </c>
      <c r="U71" s="64">
        <v>114</v>
      </c>
      <c r="V71" s="30">
        <v>291</v>
      </c>
      <c r="W71" s="64">
        <v>158</v>
      </c>
      <c r="X71" s="64">
        <v>120</v>
      </c>
      <c r="Y71" s="64">
        <v>11</v>
      </c>
      <c r="Z71" s="64">
        <v>2</v>
      </c>
      <c r="AA71" s="64">
        <v>0</v>
      </c>
      <c r="AB71" s="30">
        <v>291</v>
      </c>
      <c r="AC71" s="26"/>
    </row>
    <row r="72" spans="1:29" x14ac:dyDescent="0.25">
      <c r="A72" s="18" t="s">
        <v>2</v>
      </c>
      <c r="B72" s="16" t="s">
        <v>146</v>
      </c>
      <c r="C72" s="64">
        <v>2</v>
      </c>
      <c r="D72" s="64">
        <v>5</v>
      </c>
      <c r="E72" s="64">
        <v>7</v>
      </c>
      <c r="F72" s="64">
        <v>3</v>
      </c>
      <c r="G72" s="64">
        <v>8</v>
      </c>
      <c r="H72" s="64">
        <v>7</v>
      </c>
      <c r="I72" s="64">
        <v>8</v>
      </c>
      <c r="J72" s="64">
        <v>3</v>
      </c>
      <c r="K72" s="64">
        <v>4</v>
      </c>
      <c r="L72" s="64">
        <v>6</v>
      </c>
      <c r="M72" s="64">
        <v>10</v>
      </c>
      <c r="N72" s="64">
        <v>2</v>
      </c>
      <c r="O72" s="64">
        <v>1</v>
      </c>
      <c r="P72" s="64">
        <v>0</v>
      </c>
      <c r="Q72" s="64">
        <v>2</v>
      </c>
      <c r="R72" s="64">
        <v>0</v>
      </c>
      <c r="S72" s="30">
        <v>68</v>
      </c>
      <c r="T72" s="64">
        <v>35</v>
      </c>
      <c r="U72" s="64">
        <v>33</v>
      </c>
      <c r="V72" s="30">
        <v>68</v>
      </c>
      <c r="W72" s="64">
        <v>31</v>
      </c>
      <c r="X72" s="64">
        <v>37</v>
      </c>
      <c r="Y72" s="64">
        <v>0</v>
      </c>
      <c r="Z72" s="64">
        <v>0</v>
      </c>
      <c r="AA72" s="64">
        <v>0</v>
      </c>
      <c r="AB72" s="30">
        <v>68</v>
      </c>
      <c r="AC72" s="26"/>
    </row>
    <row r="73" spans="1:29" x14ac:dyDescent="0.25">
      <c r="A73" s="18" t="s">
        <v>2</v>
      </c>
      <c r="B73" s="16" t="s">
        <v>147</v>
      </c>
      <c r="C73" s="64">
        <v>0</v>
      </c>
      <c r="D73" s="64">
        <v>1</v>
      </c>
      <c r="E73" s="64">
        <v>5</v>
      </c>
      <c r="F73" s="64">
        <v>4</v>
      </c>
      <c r="G73" s="64">
        <v>14</v>
      </c>
      <c r="H73" s="64">
        <v>12</v>
      </c>
      <c r="I73" s="64">
        <v>9</v>
      </c>
      <c r="J73" s="64">
        <v>12</v>
      </c>
      <c r="K73" s="64">
        <v>4</v>
      </c>
      <c r="L73" s="64">
        <v>11</v>
      </c>
      <c r="M73" s="64">
        <v>2</v>
      </c>
      <c r="N73" s="64">
        <v>6</v>
      </c>
      <c r="O73" s="64">
        <v>3</v>
      </c>
      <c r="P73" s="64">
        <v>0</v>
      </c>
      <c r="Q73" s="64">
        <v>0</v>
      </c>
      <c r="R73" s="64">
        <v>0</v>
      </c>
      <c r="S73" s="30">
        <v>83</v>
      </c>
      <c r="T73" s="64">
        <v>49</v>
      </c>
      <c r="U73" s="64">
        <v>34</v>
      </c>
      <c r="V73" s="30">
        <v>83</v>
      </c>
      <c r="W73" s="64">
        <v>53</v>
      </c>
      <c r="X73" s="64">
        <v>30</v>
      </c>
      <c r="Y73" s="64">
        <v>0</v>
      </c>
      <c r="Z73" s="64">
        <v>0</v>
      </c>
      <c r="AA73" s="64">
        <v>0</v>
      </c>
      <c r="AB73" s="30">
        <v>83</v>
      </c>
      <c r="AC73" s="26"/>
    </row>
    <row r="74" spans="1:29" x14ac:dyDescent="0.25">
      <c r="A74" s="18" t="s">
        <v>2</v>
      </c>
      <c r="B74" s="16" t="s">
        <v>45</v>
      </c>
      <c r="C74" s="64">
        <v>11</v>
      </c>
      <c r="D74" s="64">
        <v>90</v>
      </c>
      <c r="E74" s="64">
        <v>188</v>
      </c>
      <c r="F74" s="64">
        <v>341</v>
      </c>
      <c r="G74" s="64">
        <v>147</v>
      </c>
      <c r="H74" s="64">
        <v>53</v>
      </c>
      <c r="I74" s="64">
        <v>45</v>
      </c>
      <c r="J74" s="64">
        <v>56</v>
      </c>
      <c r="K74" s="64">
        <v>45</v>
      </c>
      <c r="L74" s="64">
        <v>64</v>
      </c>
      <c r="M74" s="64">
        <v>72</v>
      </c>
      <c r="N74" s="64">
        <v>51</v>
      </c>
      <c r="O74" s="64">
        <v>54</v>
      </c>
      <c r="P74" s="64">
        <v>17</v>
      </c>
      <c r="Q74" s="64">
        <v>3</v>
      </c>
      <c r="R74" s="64">
        <v>0</v>
      </c>
      <c r="S74" s="30">
        <v>1237</v>
      </c>
      <c r="T74" s="64">
        <v>689</v>
      </c>
      <c r="U74" s="64">
        <v>548</v>
      </c>
      <c r="V74" s="30">
        <v>1237</v>
      </c>
      <c r="W74" s="64">
        <v>97</v>
      </c>
      <c r="X74" s="64">
        <v>240</v>
      </c>
      <c r="Y74" s="64">
        <v>152</v>
      </c>
      <c r="Z74" s="64">
        <v>174</v>
      </c>
      <c r="AA74" s="64">
        <v>574</v>
      </c>
      <c r="AB74" s="30">
        <v>1237</v>
      </c>
      <c r="AC74" s="26"/>
    </row>
    <row r="75" spans="1:29" x14ac:dyDescent="0.25">
      <c r="A75" s="18" t="s">
        <v>2</v>
      </c>
      <c r="B75" s="16" t="s">
        <v>149</v>
      </c>
      <c r="C75" s="64">
        <v>4</v>
      </c>
      <c r="D75" s="64">
        <v>11</v>
      </c>
      <c r="E75" s="64">
        <v>8</v>
      </c>
      <c r="F75" s="64">
        <v>101</v>
      </c>
      <c r="G75" s="64">
        <v>9</v>
      </c>
      <c r="H75" s="64">
        <v>113</v>
      </c>
      <c r="I75" s="64">
        <v>42</v>
      </c>
      <c r="J75" s="64">
        <v>13</v>
      </c>
      <c r="K75" s="64">
        <v>11</v>
      </c>
      <c r="L75" s="64">
        <v>14</v>
      </c>
      <c r="M75" s="64">
        <v>5</v>
      </c>
      <c r="N75" s="64">
        <v>2</v>
      </c>
      <c r="O75" s="64">
        <v>8</v>
      </c>
      <c r="P75" s="64">
        <v>3</v>
      </c>
      <c r="Q75" s="64">
        <v>0</v>
      </c>
      <c r="R75" s="64">
        <v>0</v>
      </c>
      <c r="S75" s="30">
        <v>344</v>
      </c>
      <c r="T75" s="64">
        <v>182</v>
      </c>
      <c r="U75" s="64">
        <v>162</v>
      </c>
      <c r="V75" s="30">
        <v>344</v>
      </c>
      <c r="W75" s="64">
        <v>118</v>
      </c>
      <c r="X75" s="64">
        <v>224</v>
      </c>
      <c r="Y75" s="64">
        <v>2</v>
      </c>
      <c r="Z75" s="64">
        <v>0</v>
      </c>
      <c r="AA75" s="64">
        <v>0</v>
      </c>
      <c r="AB75" s="30">
        <v>344</v>
      </c>
      <c r="AC75" s="26"/>
    </row>
    <row r="76" spans="1:29" x14ac:dyDescent="0.25">
      <c r="A76" s="18" t="s">
        <v>2</v>
      </c>
      <c r="B76" s="16" t="s">
        <v>150</v>
      </c>
      <c r="C76" s="64">
        <v>3</v>
      </c>
      <c r="D76" s="64">
        <v>11</v>
      </c>
      <c r="E76" s="64">
        <v>13</v>
      </c>
      <c r="F76" s="64">
        <v>16</v>
      </c>
      <c r="G76" s="64">
        <v>12</v>
      </c>
      <c r="H76" s="64">
        <v>13</v>
      </c>
      <c r="I76" s="64">
        <v>12</v>
      </c>
      <c r="J76" s="64">
        <v>7</v>
      </c>
      <c r="K76" s="64">
        <v>12</v>
      </c>
      <c r="L76" s="64">
        <v>9</v>
      </c>
      <c r="M76" s="64">
        <v>13</v>
      </c>
      <c r="N76" s="64">
        <v>165</v>
      </c>
      <c r="O76" s="64">
        <v>3</v>
      </c>
      <c r="P76" s="64">
        <v>3</v>
      </c>
      <c r="Q76" s="64">
        <v>1</v>
      </c>
      <c r="R76" s="64">
        <v>0</v>
      </c>
      <c r="S76" s="30">
        <v>293</v>
      </c>
      <c r="T76" s="64">
        <v>158</v>
      </c>
      <c r="U76" s="64">
        <v>135</v>
      </c>
      <c r="V76" s="30">
        <v>293</v>
      </c>
      <c r="W76" s="64">
        <v>88</v>
      </c>
      <c r="X76" s="64">
        <v>205</v>
      </c>
      <c r="Y76" s="64">
        <v>0</v>
      </c>
      <c r="Z76" s="64">
        <v>0</v>
      </c>
      <c r="AA76" s="64">
        <v>0</v>
      </c>
      <c r="AB76" s="30">
        <v>293</v>
      </c>
      <c r="AC76" s="26"/>
    </row>
    <row r="77" spans="1:29" x14ac:dyDescent="0.25">
      <c r="A77" s="18" t="s">
        <v>2</v>
      </c>
      <c r="B77" s="16" t="s">
        <v>151</v>
      </c>
      <c r="C77" s="64">
        <v>5</v>
      </c>
      <c r="D77" s="64">
        <v>10</v>
      </c>
      <c r="E77" s="64">
        <v>24</v>
      </c>
      <c r="F77" s="64">
        <v>78</v>
      </c>
      <c r="G77" s="64">
        <v>16</v>
      </c>
      <c r="H77" s="64">
        <v>20</v>
      </c>
      <c r="I77" s="64">
        <v>25</v>
      </c>
      <c r="J77" s="64">
        <v>24</v>
      </c>
      <c r="K77" s="64">
        <v>22</v>
      </c>
      <c r="L77" s="64">
        <v>8</v>
      </c>
      <c r="M77" s="64">
        <v>13</v>
      </c>
      <c r="N77" s="64">
        <v>12</v>
      </c>
      <c r="O77" s="64">
        <v>10</v>
      </c>
      <c r="P77" s="64">
        <v>5</v>
      </c>
      <c r="Q77" s="64">
        <v>0</v>
      </c>
      <c r="R77" s="64">
        <v>1</v>
      </c>
      <c r="S77" s="30">
        <v>273</v>
      </c>
      <c r="T77" s="64">
        <v>147</v>
      </c>
      <c r="U77" s="64">
        <v>126</v>
      </c>
      <c r="V77" s="30">
        <v>273</v>
      </c>
      <c r="W77" s="64">
        <v>142</v>
      </c>
      <c r="X77" s="64">
        <v>123</v>
      </c>
      <c r="Y77" s="64">
        <v>8</v>
      </c>
      <c r="Z77" s="64">
        <v>0</v>
      </c>
      <c r="AA77" s="64">
        <v>0</v>
      </c>
      <c r="AB77" s="30">
        <v>273</v>
      </c>
      <c r="AC77" s="26"/>
    </row>
    <row r="78" spans="1:29" x14ac:dyDescent="0.25">
      <c r="A78" s="18" t="s">
        <v>2</v>
      </c>
      <c r="B78" s="16" t="s">
        <v>152</v>
      </c>
      <c r="C78" s="64">
        <v>0</v>
      </c>
      <c r="D78" s="64">
        <v>3</v>
      </c>
      <c r="E78" s="64">
        <v>12</v>
      </c>
      <c r="F78" s="64">
        <v>15</v>
      </c>
      <c r="G78" s="64">
        <v>6</v>
      </c>
      <c r="H78" s="64">
        <v>11</v>
      </c>
      <c r="I78" s="64">
        <v>7</v>
      </c>
      <c r="J78" s="64">
        <v>6</v>
      </c>
      <c r="K78" s="64">
        <v>9</v>
      </c>
      <c r="L78" s="64">
        <v>7</v>
      </c>
      <c r="M78" s="64">
        <v>4</v>
      </c>
      <c r="N78" s="64">
        <v>3</v>
      </c>
      <c r="O78" s="64">
        <v>3</v>
      </c>
      <c r="P78" s="64">
        <v>0</v>
      </c>
      <c r="Q78" s="64">
        <v>0</v>
      </c>
      <c r="R78" s="64">
        <v>0</v>
      </c>
      <c r="S78" s="30">
        <v>86</v>
      </c>
      <c r="T78" s="64">
        <v>42</v>
      </c>
      <c r="U78" s="64">
        <v>44</v>
      </c>
      <c r="V78" s="30">
        <v>86</v>
      </c>
      <c r="W78" s="64">
        <v>42</v>
      </c>
      <c r="X78" s="64">
        <v>44</v>
      </c>
      <c r="Y78" s="64">
        <v>0</v>
      </c>
      <c r="Z78" s="64">
        <v>0</v>
      </c>
      <c r="AA78" s="64">
        <v>0</v>
      </c>
      <c r="AB78" s="30">
        <v>86</v>
      </c>
      <c r="AC78" s="26"/>
    </row>
    <row r="79" spans="1:29" x14ac:dyDescent="0.25">
      <c r="A79" s="18" t="s">
        <v>2</v>
      </c>
      <c r="B79" s="16" t="s">
        <v>49</v>
      </c>
      <c r="C79" s="64">
        <v>6</v>
      </c>
      <c r="D79" s="64">
        <v>8</v>
      </c>
      <c r="E79" s="64">
        <v>37</v>
      </c>
      <c r="F79" s="64">
        <v>28</v>
      </c>
      <c r="G79" s="64">
        <v>30</v>
      </c>
      <c r="H79" s="64">
        <v>16</v>
      </c>
      <c r="I79" s="64">
        <v>32</v>
      </c>
      <c r="J79" s="64">
        <v>20</v>
      </c>
      <c r="K79" s="64">
        <v>16</v>
      </c>
      <c r="L79" s="64">
        <v>14</v>
      </c>
      <c r="M79" s="64">
        <v>14</v>
      </c>
      <c r="N79" s="64">
        <v>20</v>
      </c>
      <c r="O79" s="64">
        <v>6</v>
      </c>
      <c r="P79" s="64">
        <v>0</v>
      </c>
      <c r="Q79" s="64">
        <v>0</v>
      </c>
      <c r="R79" s="64">
        <v>0</v>
      </c>
      <c r="S79" s="30">
        <v>247</v>
      </c>
      <c r="T79" s="64">
        <v>143</v>
      </c>
      <c r="U79" s="64">
        <v>104</v>
      </c>
      <c r="V79" s="30">
        <v>247</v>
      </c>
      <c r="W79" s="64">
        <v>101</v>
      </c>
      <c r="X79" s="64">
        <v>140</v>
      </c>
      <c r="Y79" s="64">
        <v>6</v>
      </c>
      <c r="Z79" s="64">
        <v>0</v>
      </c>
      <c r="AA79" s="64">
        <v>0</v>
      </c>
      <c r="AB79" s="30">
        <v>247</v>
      </c>
      <c r="AC79" s="26"/>
    </row>
    <row r="80" spans="1:29" x14ac:dyDescent="0.25">
      <c r="A80" s="18" t="s">
        <v>2</v>
      </c>
      <c r="B80" s="16" t="s">
        <v>168</v>
      </c>
      <c r="C80" s="64">
        <v>0</v>
      </c>
      <c r="D80" s="64">
        <v>5</v>
      </c>
      <c r="E80" s="64">
        <v>24</v>
      </c>
      <c r="F80" s="64">
        <v>17</v>
      </c>
      <c r="G80" s="64">
        <v>18</v>
      </c>
      <c r="H80" s="64">
        <v>24</v>
      </c>
      <c r="I80" s="64">
        <v>12</v>
      </c>
      <c r="J80" s="64">
        <v>29</v>
      </c>
      <c r="K80" s="64">
        <v>19</v>
      </c>
      <c r="L80" s="64">
        <v>14</v>
      </c>
      <c r="M80" s="64">
        <v>20</v>
      </c>
      <c r="N80" s="64">
        <v>16</v>
      </c>
      <c r="O80" s="64">
        <v>9</v>
      </c>
      <c r="P80" s="64">
        <v>5</v>
      </c>
      <c r="Q80" s="64">
        <v>1</v>
      </c>
      <c r="R80" s="64">
        <v>0</v>
      </c>
      <c r="S80" s="30">
        <v>213</v>
      </c>
      <c r="T80" s="64">
        <v>106</v>
      </c>
      <c r="U80" s="64">
        <v>107</v>
      </c>
      <c r="V80" s="30">
        <v>213</v>
      </c>
      <c r="W80" s="64">
        <v>114</v>
      </c>
      <c r="X80" s="64">
        <v>81</v>
      </c>
      <c r="Y80" s="64">
        <v>18</v>
      </c>
      <c r="Z80" s="64">
        <v>0</v>
      </c>
      <c r="AA80" s="64">
        <v>0</v>
      </c>
      <c r="AB80" s="30">
        <v>213</v>
      </c>
      <c r="AC80" s="26"/>
    </row>
    <row r="81" spans="1:29" x14ac:dyDescent="0.25">
      <c r="A81" s="18" t="s">
        <v>2</v>
      </c>
      <c r="B81" s="16" t="s">
        <v>169</v>
      </c>
      <c r="C81" s="64">
        <v>0</v>
      </c>
      <c r="D81" s="64">
        <v>8</v>
      </c>
      <c r="E81" s="64">
        <v>28</v>
      </c>
      <c r="F81" s="64">
        <v>15</v>
      </c>
      <c r="G81" s="64">
        <v>12</v>
      </c>
      <c r="H81" s="64">
        <v>30</v>
      </c>
      <c r="I81" s="64">
        <v>20</v>
      </c>
      <c r="J81" s="64">
        <v>22</v>
      </c>
      <c r="K81" s="64">
        <v>18</v>
      </c>
      <c r="L81" s="64">
        <v>21</v>
      </c>
      <c r="M81" s="64">
        <v>8</v>
      </c>
      <c r="N81" s="64">
        <v>8</v>
      </c>
      <c r="O81" s="64">
        <v>8</v>
      </c>
      <c r="P81" s="64">
        <v>2</v>
      </c>
      <c r="Q81" s="64">
        <v>0</v>
      </c>
      <c r="R81" s="64">
        <v>0</v>
      </c>
      <c r="S81" s="30">
        <v>200</v>
      </c>
      <c r="T81" s="64">
        <v>116</v>
      </c>
      <c r="U81" s="64">
        <v>84</v>
      </c>
      <c r="V81" s="30">
        <v>200</v>
      </c>
      <c r="W81" s="64">
        <v>131</v>
      </c>
      <c r="X81" s="64">
        <v>62</v>
      </c>
      <c r="Y81" s="64">
        <v>5</v>
      </c>
      <c r="Z81" s="64">
        <v>2</v>
      </c>
      <c r="AA81" s="64">
        <v>0</v>
      </c>
      <c r="AB81" s="30">
        <v>200</v>
      </c>
      <c r="AC81" s="26"/>
    </row>
    <row r="82" spans="1:29" x14ac:dyDescent="0.25">
      <c r="A82" s="18" t="s">
        <v>2</v>
      </c>
      <c r="B82" s="16" t="s">
        <v>170</v>
      </c>
      <c r="C82" s="64">
        <v>0</v>
      </c>
      <c r="D82" s="64">
        <v>2</v>
      </c>
      <c r="E82" s="64">
        <v>16</v>
      </c>
      <c r="F82" s="64">
        <v>10</v>
      </c>
      <c r="G82" s="64">
        <v>16</v>
      </c>
      <c r="H82" s="64">
        <v>17</v>
      </c>
      <c r="I82" s="64">
        <v>12</v>
      </c>
      <c r="J82" s="64">
        <v>8</v>
      </c>
      <c r="K82" s="64">
        <v>21</v>
      </c>
      <c r="L82" s="64">
        <v>20</v>
      </c>
      <c r="M82" s="64">
        <v>12</v>
      </c>
      <c r="N82" s="64">
        <v>15</v>
      </c>
      <c r="O82" s="64">
        <v>13</v>
      </c>
      <c r="P82" s="64">
        <v>0</v>
      </c>
      <c r="Q82" s="64">
        <v>0</v>
      </c>
      <c r="R82" s="64">
        <v>0</v>
      </c>
      <c r="S82" s="30">
        <v>162</v>
      </c>
      <c r="T82" s="64">
        <v>79</v>
      </c>
      <c r="U82" s="64">
        <v>83</v>
      </c>
      <c r="V82" s="30">
        <v>162</v>
      </c>
      <c r="W82" s="64">
        <v>99</v>
      </c>
      <c r="X82" s="64">
        <v>59</v>
      </c>
      <c r="Y82" s="64">
        <v>4</v>
      </c>
      <c r="Z82" s="64">
        <v>0</v>
      </c>
      <c r="AA82" s="64">
        <v>0</v>
      </c>
      <c r="AB82" s="30">
        <v>162</v>
      </c>
      <c r="AC82" s="26"/>
    </row>
    <row r="83" spans="1:29" x14ac:dyDescent="0.25">
      <c r="A83" s="18" t="s">
        <v>2</v>
      </c>
      <c r="B83" s="16" t="s">
        <v>171</v>
      </c>
      <c r="C83" s="64">
        <v>0</v>
      </c>
      <c r="D83" s="64">
        <v>14</v>
      </c>
      <c r="E83" s="64">
        <v>36</v>
      </c>
      <c r="F83" s="64">
        <v>10</v>
      </c>
      <c r="G83" s="64">
        <v>13</v>
      </c>
      <c r="H83" s="64">
        <v>5</v>
      </c>
      <c r="I83" s="64">
        <v>9</v>
      </c>
      <c r="J83" s="64">
        <v>10</v>
      </c>
      <c r="K83" s="64">
        <v>5</v>
      </c>
      <c r="L83" s="64">
        <v>6</v>
      </c>
      <c r="M83" s="64">
        <v>4</v>
      </c>
      <c r="N83" s="64">
        <v>3</v>
      </c>
      <c r="O83" s="64">
        <v>6</v>
      </c>
      <c r="P83" s="64">
        <v>1</v>
      </c>
      <c r="Q83" s="64">
        <v>0</v>
      </c>
      <c r="R83" s="64">
        <v>0</v>
      </c>
      <c r="S83" s="30">
        <v>122</v>
      </c>
      <c r="T83" s="64">
        <v>59</v>
      </c>
      <c r="U83" s="64">
        <v>63</v>
      </c>
      <c r="V83" s="30">
        <v>122</v>
      </c>
      <c r="W83" s="64">
        <v>49</v>
      </c>
      <c r="X83" s="64">
        <v>73</v>
      </c>
      <c r="Y83" s="64">
        <v>0</v>
      </c>
      <c r="Z83" s="64">
        <v>0</v>
      </c>
      <c r="AA83" s="64">
        <v>0</v>
      </c>
      <c r="AB83" s="30">
        <v>122</v>
      </c>
      <c r="AC83" s="26"/>
    </row>
    <row r="84" spans="1:29" x14ac:dyDescent="0.25">
      <c r="A84" s="41"/>
      <c r="B84" s="44" t="s">
        <v>181</v>
      </c>
      <c r="C84" s="61">
        <f t="shared" ref="C84:R84" si="3">SUM(C60:C83)</f>
        <v>127</v>
      </c>
      <c r="D84" s="61">
        <f t="shared" si="3"/>
        <v>308</v>
      </c>
      <c r="E84" s="61">
        <f t="shared" si="3"/>
        <v>629</v>
      </c>
      <c r="F84" s="61">
        <f t="shared" si="3"/>
        <v>1132</v>
      </c>
      <c r="G84" s="61">
        <f t="shared" si="3"/>
        <v>574</v>
      </c>
      <c r="H84" s="61">
        <f t="shared" si="3"/>
        <v>596</v>
      </c>
      <c r="I84" s="61">
        <f t="shared" si="3"/>
        <v>482</v>
      </c>
      <c r="J84" s="61">
        <f t="shared" si="3"/>
        <v>452</v>
      </c>
      <c r="K84" s="61">
        <f t="shared" si="3"/>
        <v>415</v>
      </c>
      <c r="L84" s="61">
        <f t="shared" si="3"/>
        <v>391</v>
      </c>
      <c r="M84" s="61">
        <f t="shared" si="3"/>
        <v>337</v>
      </c>
      <c r="N84" s="61">
        <f t="shared" si="3"/>
        <v>482</v>
      </c>
      <c r="O84" s="61">
        <f t="shared" si="3"/>
        <v>251</v>
      </c>
      <c r="P84" s="61">
        <f t="shared" si="3"/>
        <v>66</v>
      </c>
      <c r="Q84" s="61">
        <f t="shared" si="3"/>
        <v>18</v>
      </c>
      <c r="R84" s="61">
        <f t="shared" si="3"/>
        <v>2</v>
      </c>
      <c r="S84" s="62">
        <f>SUM(C84:R84)</f>
        <v>6262</v>
      </c>
      <c r="T84" s="61">
        <f>SUM(T60:T83)</f>
        <v>3420</v>
      </c>
      <c r="U84" s="61">
        <f>SUM(U60:U83)</f>
        <v>2842</v>
      </c>
      <c r="V84" s="62">
        <f>SUM(T84:U84)</f>
        <v>6262</v>
      </c>
      <c r="W84" s="61">
        <f>SUM(W60:W83)</f>
        <v>2589</v>
      </c>
      <c r="X84" s="61">
        <f>SUM(X60:X83)</f>
        <v>2283</v>
      </c>
      <c r="Y84" s="61">
        <f>SUM(Y60:Y83)</f>
        <v>621</v>
      </c>
      <c r="Z84" s="61">
        <f>SUM(Z60:Z83)</f>
        <v>188</v>
      </c>
      <c r="AA84" s="61">
        <f>SUM(AA60:AA83)</f>
        <v>581</v>
      </c>
      <c r="AB84" s="62">
        <f>SUM(W84:AA84)</f>
        <v>6262</v>
      </c>
      <c r="AC84" s="26"/>
    </row>
    <row r="85" spans="1:29" x14ac:dyDescent="0.25">
      <c r="A85" s="18" t="s">
        <v>5</v>
      </c>
      <c r="B85" s="16" t="s">
        <v>6</v>
      </c>
      <c r="C85" s="64">
        <v>2</v>
      </c>
      <c r="D85" s="64">
        <v>6</v>
      </c>
      <c r="E85" s="64">
        <v>11</v>
      </c>
      <c r="F85" s="64">
        <v>4</v>
      </c>
      <c r="G85" s="64">
        <v>13</v>
      </c>
      <c r="H85" s="64">
        <v>4</v>
      </c>
      <c r="I85" s="64">
        <v>13</v>
      </c>
      <c r="J85" s="64">
        <v>6</v>
      </c>
      <c r="K85" s="64">
        <v>9</v>
      </c>
      <c r="L85" s="64">
        <v>3</v>
      </c>
      <c r="M85" s="64">
        <v>2</v>
      </c>
      <c r="N85" s="64">
        <v>8</v>
      </c>
      <c r="O85" s="64">
        <v>4</v>
      </c>
      <c r="P85" s="64">
        <v>0</v>
      </c>
      <c r="Q85" s="64">
        <v>0</v>
      </c>
      <c r="R85" s="64">
        <v>1</v>
      </c>
      <c r="S85" s="30">
        <v>86</v>
      </c>
      <c r="T85" s="64">
        <v>51</v>
      </c>
      <c r="U85" s="64">
        <v>35</v>
      </c>
      <c r="V85" s="30">
        <v>86</v>
      </c>
      <c r="W85" s="64">
        <v>30</v>
      </c>
      <c r="X85" s="64">
        <v>55</v>
      </c>
      <c r="Y85" s="64">
        <v>1</v>
      </c>
      <c r="Z85" s="64">
        <v>0</v>
      </c>
      <c r="AA85" s="64">
        <v>0</v>
      </c>
      <c r="AB85" s="30">
        <v>86</v>
      </c>
      <c r="AC85" s="26"/>
    </row>
    <row r="86" spans="1:29" x14ac:dyDescent="0.25">
      <c r="A86" s="18" t="s">
        <v>5</v>
      </c>
      <c r="B86" s="16" t="s">
        <v>11</v>
      </c>
      <c r="C86" s="64">
        <v>2</v>
      </c>
      <c r="D86" s="64">
        <v>3</v>
      </c>
      <c r="E86" s="64">
        <v>5</v>
      </c>
      <c r="F86" s="64">
        <v>6</v>
      </c>
      <c r="G86" s="64">
        <v>1</v>
      </c>
      <c r="H86" s="64">
        <v>12</v>
      </c>
      <c r="I86" s="64">
        <v>4</v>
      </c>
      <c r="J86" s="64">
        <v>7</v>
      </c>
      <c r="K86" s="64">
        <v>2</v>
      </c>
      <c r="L86" s="64">
        <v>4</v>
      </c>
      <c r="M86" s="64">
        <v>3</v>
      </c>
      <c r="N86" s="64">
        <v>1</v>
      </c>
      <c r="O86" s="64">
        <v>2</v>
      </c>
      <c r="P86" s="64">
        <v>0</v>
      </c>
      <c r="Q86" s="64">
        <v>0</v>
      </c>
      <c r="R86" s="64">
        <v>0</v>
      </c>
      <c r="S86" s="30">
        <v>52</v>
      </c>
      <c r="T86" s="64">
        <v>33</v>
      </c>
      <c r="U86" s="64">
        <v>19</v>
      </c>
      <c r="V86" s="30">
        <v>52</v>
      </c>
      <c r="W86" s="64">
        <v>17</v>
      </c>
      <c r="X86" s="64">
        <v>35</v>
      </c>
      <c r="Y86" s="64">
        <v>0</v>
      </c>
      <c r="Z86" s="64">
        <v>0</v>
      </c>
      <c r="AA86" s="64">
        <v>0</v>
      </c>
      <c r="AB86" s="30">
        <v>52</v>
      </c>
      <c r="AC86" s="26"/>
    </row>
    <row r="87" spans="1:29" x14ac:dyDescent="0.25">
      <c r="A87" s="16" t="s">
        <v>5</v>
      </c>
      <c r="B87" s="16" t="s">
        <v>13</v>
      </c>
      <c r="C87" s="64">
        <v>0</v>
      </c>
      <c r="D87" s="64">
        <v>1</v>
      </c>
      <c r="E87" s="64">
        <v>4</v>
      </c>
      <c r="F87" s="64">
        <v>3</v>
      </c>
      <c r="G87" s="64">
        <v>2</v>
      </c>
      <c r="H87" s="64">
        <v>5</v>
      </c>
      <c r="I87" s="64">
        <v>6</v>
      </c>
      <c r="J87" s="64">
        <v>4</v>
      </c>
      <c r="K87" s="64">
        <v>1</v>
      </c>
      <c r="L87" s="64">
        <v>1</v>
      </c>
      <c r="M87" s="64">
        <v>0</v>
      </c>
      <c r="N87" s="64">
        <v>1</v>
      </c>
      <c r="O87" s="64">
        <v>0</v>
      </c>
      <c r="P87" s="64">
        <v>0</v>
      </c>
      <c r="Q87" s="64">
        <v>0</v>
      </c>
      <c r="R87" s="64">
        <v>0</v>
      </c>
      <c r="S87" s="30">
        <v>28</v>
      </c>
      <c r="T87" s="64">
        <v>16</v>
      </c>
      <c r="U87" s="64">
        <v>12</v>
      </c>
      <c r="V87" s="30">
        <v>28</v>
      </c>
      <c r="W87" s="64">
        <v>17</v>
      </c>
      <c r="X87" s="64">
        <v>11</v>
      </c>
      <c r="Y87" s="64">
        <v>0</v>
      </c>
      <c r="Z87" s="64">
        <v>0</v>
      </c>
      <c r="AA87" s="64">
        <v>0</v>
      </c>
      <c r="AB87" s="30">
        <v>28</v>
      </c>
      <c r="AC87" s="26"/>
    </row>
    <row r="88" spans="1:29" x14ac:dyDescent="0.25">
      <c r="A88" s="18" t="s">
        <v>5</v>
      </c>
      <c r="B88" s="16" t="s">
        <v>17</v>
      </c>
      <c r="C88" s="64">
        <v>0</v>
      </c>
      <c r="D88" s="64">
        <v>2</v>
      </c>
      <c r="E88" s="64">
        <v>4</v>
      </c>
      <c r="F88" s="64">
        <v>3</v>
      </c>
      <c r="G88" s="64">
        <v>6</v>
      </c>
      <c r="H88" s="64">
        <v>3</v>
      </c>
      <c r="I88" s="64">
        <v>0</v>
      </c>
      <c r="J88" s="64">
        <v>6</v>
      </c>
      <c r="K88" s="64">
        <v>5</v>
      </c>
      <c r="L88" s="64">
        <v>3</v>
      </c>
      <c r="M88" s="64">
        <v>5</v>
      </c>
      <c r="N88" s="64">
        <v>24</v>
      </c>
      <c r="O88" s="64">
        <v>5</v>
      </c>
      <c r="P88" s="64">
        <v>1</v>
      </c>
      <c r="Q88" s="64">
        <v>0</v>
      </c>
      <c r="R88" s="64">
        <v>0</v>
      </c>
      <c r="S88" s="30">
        <v>67</v>
      </c>
      <c r="T88" s="64">
        <v>38</v>
      </c>
      <c r="U88" s="64">
        <v>29</v>
      </c>
      <c r="V88" s="30">
        <v>67</v>
      </c>
      <c r="W88" s="64">
        <v>25</v>
      </c>
      <c r="X88" s="64">
        <v>40</v>
      </c>
      <c r="Y88" s="64">
        <v>1</v>
      </c>
      <c r="Z88" s="64">
        <v>1</v>
      </c>
      <c r="AA88" s="64">
        <v>0</v>
      </c>
      <c r="AB88" s="30">
        <v>67</v>
      </c>
      <c r="AC88" s="26"/>
    </row>
    <row r="89" spans="1:29" x14ac:dyDescent="0.25">
      <c r="A89" s="16" t="s">
        <v>5</v>
      </c>
      <c r="B89" s="16" t="s">
        <v>18</v>
      </c>
      <c r="C89" s="64">
        <v>1</v>
      </c>
      <c r="D89" s="64">
        <v>73</v>
      </c>
      <c r="E89" s="64">
        <v>137</v>
      </c>
      <c r="F89" s="64">
        <v>405</v>
      </c>
      <c r="G89" s="64">
        <v>129</v>
      </c>
      <c r="H89" s="64">
        <v>48</v>
      </c>
      <c r="I89" s="64">
        <v>7</v>
      </c>
      <c r="J89" s="64">
        <v>18</v>
      </c>
      <c r="K89" s="64">
        <v>10</v>
      </c>
      <c r="L89" s="64">
        <v>17</v>
      </c>
      <c r="M89" s="64">
        <v>11</v>
      </c>
      <c r="N89" s="64">
        <v>8</v>
      </c>
      <c r="O89" s="64">
        <v>8</v>
      </c>
      <c r="P89" s="64">
        <v>1</v>
      </c>
      <c r="Q89" s="64">
        <v>300</v>
      </c>
      <c r="R89" s="64">
        <v>0</v>
      </c>
      <c r="S89" s="30">
        <v>1173</v>
      </c>
      <c r="T89" s="64">
        <v>628</v>
      </c>
      <c r="U89" s="64">
        <v>545</v>
      </c>
      <c r="V89" s="30">
        <v>1173</v>
      </c>
      <c r="W89" s="64">
        <v>144</v>
      </c>
      <c r="X89" s="64">
        <v>27</v>
      </c>
      <c r="Y89" s="64">
        <v>998</v>
      </c>
      <c r="Z89" s="64">
        <v>3</v>
      </c>
      <c r="AA89" s="64">
        <v>1</v>
      </c>
      <c r="AB89" s="30">
        <v>1173</v>
      </c>
      <c r="AC89" s="26"/>
    </row>
    <row r="90" spans="1:29" x14ac:dyDescent="0.25">
      <c r="A90" s="16" t="s">
        <v>5</v>
      </c>
      <c r="B90" s="16" t="s">
        <v>20</v>
      </c>
      <c r="C90" s="64">
        <v>4</v>
      </c>
      <c r="D90" s="64">
        <v>10</v>
      </c>
      <c r="E90" s="64">
        <v>14</v>
      </c>
      <c r="F90" s="64">
        <v>221</v>
      </c>
      <c r="G90" s="64">
        <v>107</v>
      </c>
      <c r="H90" s="64">
        <v>43</v>
      </c>
      <c r="I90" s="64">
        <v>9</v>
      </c>
      <c r="J90" s="64">
        <v>148</v>
      </c>
      <c r="K90" s="64">
        <v>152</v>
      </c>
      <c r="L90" s="64">
        <v>10</v>
      </c>
      <c r="M90" s="64">
        <v>7</v>
      </c>
      <c r="N90" s="64">
        <v>6</v>
      </c>
      <c r="O90" s="64">
        <v>6</v>
      </c>
      <c r="P90" s="64">
        <v>0</v>
      </c>
      <c r="Q90" s="64">
        <v>0</v>
      </c>
      <c r="R90" s="64">
        <v>0</v>
      </c>
      <c r="S90" s="30">
        <v>737</v>
      </c>
      <c r="T90" s="64">
        <v>353</v>
      </c>
      <c r="U90" s="64">
        <v>384</v>
      </c>
      <c r="V90" s="30">
        <v>737</v>
      </c>
      <c r="W90" s="64">
        <v>42</v>
      </c>
      <c r="X90" s="64">
        <v>692</v>
      </c>
      <c r="Y90" s="64">
        <v>3</v>
      </c>
      <c r="Z90" s="64">
        <v>0</v>
      </c>
      <c r="AA90" s="64">
        <v>0</v>
      </c>
      <c r="AB90" s="30">
        <v>737</v>
      </c>
      <c r="AC90" s="26"/>
    </row>
    <row r="91" spans="1:29" x14ac:dyDescent="0.25">
      <c r="A91" s="16" t="s">
        <v>5</v>
      </c>
      <c r="B91" s="16" t="s">
        <v>21</v>
      </c>
      <c r="C91" s="64">
        <v>19</v>
      </c>
      <c r="D91" s="64">
        <v>64</v>
      </c>
      <c r="E91" s="64">
        <v>47</v>
      </c>
      <c r="F91" s="64">
        <v>10</v>
      </c>
      <c r="G91" s="64">
        <v>11</v>
      </c>
      <c r="H91" s="64">
        <v>14</v>
      </c>
      <c r="I91" s="64">
        <v>10</v>
      </c>
      <c r="J91" s="64">
        <v>11</v>
      </c>
      <c r="K91" s="64">
        <v>11</v>
      </c>
      <c r="L91" s="64">
        <v>9</v>
      </c>
      <c r="M91" s="64">
        <v>11</v>
      </c>
      <c r="N91" s="64">
        <v>3</v>
      </c>
      <c r="O91" s="64">
        <v>5</v>
      </c>
      <c r="P91" s="64">
        <v>1</v>
      </c>
      <c r="Q91" s="64">
        <v>77</v>
      </c>
      <c r="R91" s="64">
        <v>0</v>
      </c>
      <c r="S91" s="30">
        <v>303</v>
      </c>
      <c r="T91" s="64">
        <v>159</v>
      </c>
      <c r="U91" s="64">
        <v>144</v>
      </c>
      <c r="V91" s="30">
        <v>303</v>
      </c>
      <c r="W91" s="64">
        <v>65</v>
      </c>
      <c r="X91" s="64">
        <v>231</v>
      </c>
      <c r="Y91" s="64">
        <v>7</v>
      </c>
      <c r="Z91" s="64">
        <v>0</v>
      </c>
      <c r="AA91" s="64">
        <v>0</v>
      </c>
      <c r="AB91" s="30">
        <v>303</v>
      </c>
      <c r="AC91" s="26"/>
    </row>
    <row r="92" spans="1:29" x14ac:dyDescent="0.25">
      <c r="A92" s="18" t="s">
        <v>5</v>
      </c>
      <c r="B92" s="16" t="s">
        <v>22</v>
      </c>
      <c r="C92" s="64">
        <v>6</v>
      </c>
      <c r="D92" s="64">
        <v>4</v>
      </c>
      <c r="E92" s="64">
        <v>6</v>
      </c>
      <c r="F92" s="64">
        <v>8</v>
      </c>
      <c r="G92" s="64">
        <v>8</v>
      </c>
      <c r="H92" s="64">
        <v>8</v>
      </c>
      <c r="I92" s="64">
        <v>4</v>
      </c>
      <c r="J92" s="64">
        <v>5</v>
      </c>
      <c r="K92" s="64">
        <v>2</v>
      </c>
      <c r="L92" s="64">
        <v>4</v>
      </c>
      <c r="M92" s="64">
        <v>2</v>
      </c>
      <c r="N92" s="64">
        <v>3</v>
      </c>
      <c r="O92" s="64">
        <v>1</v>
      </c>
      <c r="P92" s="64">
        <v>0</v>
      </c>
      <c r="Q92" s="64">
        <v>0</v>
      </c>
      <c r="R92" s="64">
        <v>0</v>
      </c>
      <c r="S92" s="30">
        <v>61</v>
      </c>
      <c r="T92" s="64">
        <v>33</v>
      </c>
      <c r="U92" s="64">
        <v>28</v>
      </c>
      <c r="V92" s="30">
        <v>61</v>
      </c>
      <c r="W92" s="64">
        <v>27</v>
      </c>
      <c r="X92" s="64">
        <v>34</v>
      </c>
      <c r="Y92" s="64">
        <v>0</v>
      </c>
      <c r="Z92" s="64">
        <v>0</v>
      </c>
      <c r="AA92" s="64">
        <v>0</v>
      </c>
      <c r="AB92" s="30">
        <v>61</v>
      </c>
      <c r="AC92" s="26"/>
    </row>
    <row r="93" spans="1:29" x14ac:dyDescent="0.25">
      <c r="A93" s="18" t="s">
        <v>5</v>
      </c>
      <c r="B93" s="16" t="s">
        <v>24</v>
      </c>
      <c r="C93" s="64">
        <v>3</v>
      </c>
      <c r="D93" s="64">
        <v>53</v>
      </c>
      <c r="E93" s="64">
        <v>56</v>
      </c>
      <c r="F93" s="64">
        <v>54</v>
      </c>
      <c r="G93" s="64">
        <v>47</v>
      </c>
      <c r="H93" s="64">
        <v>55</v>
      </c>
      <c r="I93" s="64">
        <v>1</v>
      </c>
      <c r="J93" s="64">
        <v>4</v>
      </c>
      <c r="K93" s="64">
        <v>2</v>
      </c>
      <c r="L93" s="64">
        <v>14</v>
      </c>
      <c r="M93" s="64">
        <v>6</v>
      </c>
      <c r="N93" s="64">
        <v>3</v>
      </c>
      <c r="O93" s="64">
        <v>1</v>
      </c>
      <c r="P93" s="64">
        <v>0</v>
      </c>
      <c r="Q93" s="64">
        <v>0</v>
      </c>
      <c r="R93" s="64">
        <v>2</v>
      </c>
      <c r="S93" s="30">
        <v>301</v>
      </c>
      <c r="T93" s="64">
        <v>146</v>
      </c>
      <c r="U93" s="64">
        <v>155</v>
      </c>
      <c r="V93" s="30">
        <v>301</v>
      </c>
      <c r="W93" s="64">
        <v>92</v>
      </c>
      <c r="X93" s="64">
        <v>209</v>
      </c>
      <c r="Y93" s="64">
        <v>0</v>
      </c>
      <c r="Z93" s="64">
        <v>0</v>
      </c>
      <c r="AA93" s="64">
        <v>0</v>
      </c>
      <c r="AB93" s="30">
        <v>301</v>
      </c>
      <c r="AC93" s="26"/>
    </row>
    <row r="94" spans="1:29" x14ac:dyDescent="0.25">
      <c r="A94" s="18" t="s">
        <v>5</v>
      </c>
      <c r="B94" s="16" t="s">
        <v>25</v>
      </c>
      <c r="C94" s="64">
        <v>9</v>
      </c>
      <c r="D94" s="64">
        <v>14</v>
      </c>
      <c r="E94" s="64">
        <v>5</v>
      </c>
      <c r="F94" s="64">
        <v>8</v>
      </c>
      <c r="G94" s="64">
        <v>10</v>
      </c>
      <c r="H94" s="64">
        <v>8</v>
      </c>
      <c r="I94" s="64">
        <v>9</v>
      </c>
      <c r="J94" s="64">
        <v>15</v>
      </c>
      <c r="K94" s="64">
        <v>10</v>
      </c>
      <c r="L94" s="64">
        <v>6</v>
      </c>
      <c r="M94" s="64">
        <v>8</v>
      </c>
      <c r="N94" s="64">
        <v>6</v>
      </c>
      <c r="O94" s="64">
        <v>6</v>
      </c>
      <c r="P94" s="64">
        <v>1</v>
      </c>
      <c r="Q94" s="64">
        <v>0</v>
      </c>
      <c r="R94" s="64">
        <v>0</v>
      </c>
      <c r="S94" s="30">
        <v>115</v>
      </c>
      <c r="T94" s="64">
        <v>56</v>
      </c>
      <c r="U94" s="64">
        <v>59</v>
      </c>
      <c r="V94" s="30">
        <v>115</v>
      </c>
      <c r="W94" s="64">
        <v>73</v>
      </c>
      <c r="X94" s="64">
        <v>41</v>
      </c>
      <c r="Y94" s="64">
        <v>0</v>
      </c>
      <c r="Z94" s="64">
        <v>0</v>
      </c>
      <c r="AA94" s="64">
        <v>1</v>
      </c>
      <c r="AB94" s="30">
        <v>115</v>
      </c>
      <c r="AC94" s="26"/>
    </row>
    <row r="95" spans="1:29" x14ac:dyDescent="0.25">
      <c r="A95" s="18" t="s">
        <v>5</v>
      </c>
      <c r="B95" s="16" t="s">
        <v>27</v>
      </c>
      <c r="C95" s="64">
        <v>4</v>
      </c>
      <c r="D95" s="64">
        <v>3</v>
      </c>
      <c r="E95" s="64">
        <v>7</v>
      </c>
      <c r="F95" s="64">
        <v>7</v>
      </c>
      <c r="G95" s="64">
        <v>3</v>
      </c>
      <c r="H95" s="64">
        <v>8</v>
      </c>
      <c r="I95" s="64">
        <v>3</v>
      </c>
      <c r="J95" s="64">
        <v>5</v>
      </c>
      <c r="K95" s="64">
        <v>2</v>
      </c>
      <c r="L95" s="64">
        <v>4</v>
      </c>
      <c r="M95" s="64">
        <v>6</v>
      </c>
      <c r="N95" s="64">
        <v>0</v>
      </c>
      <c r="O95" s="64">
        <v>1</v>
      </c>
      <c r="P95" s="64">
        <v>0</v>
      </c>
      <c r="Q95" s="64">
        <v>0</v>
      </c>
      <c r="R95" s="64">
        <v>0</v>
      </c>
      <c r="S95" s="30">
        <v>53</v>
      </c>
      <c r="T95" s="64">
        <v>32</v>
      </c>
      <c r="U95" s="64">
        <v>21</v>
      </c>
      <c r="V95" s="30">
        <v>53</v>
      </c>
      <c r="W95" s="64">
        <v>28</v>
      </c>
      <c r="X95" s="64">
        <v>25</v>
      </c>
      <c r="Y95" s="64">
        <v>0</v>
      </c>
      <c r="Z95" s="64">
        <v>0</v>
      </c>
      <c r="AA95" s="64">
        <v>0</v>
      </c>
      <c r="AB95" s="30">
        <v>53</v>
      </c>
      <c r="AC95" s="26"/>
    </row>
    <row r="96" spans="1:29" x14ac:dyDescent="0.25">
      <c r="A96" s="18" t="s">
        <v>5</v>
      </c>
      <c r="B96" s="16" t="s">
        <v>29</v>
      </c>
      <c r="C96" s="64">
        <v>2</v>
      </c>
      <c r="D96" s="64">
        <v>12</v>
      </c>
      <c r="E96" s="64">
        <v>11</v>
      </c>
      <c r="F96" s="64">
        <v>12</v>
      </c>
      <c r="G96" s="64">
        <v>13</v>
      </c>
      <c r="H96" s="64">
        <v>10</v>
      </c>
      <c r="I96" s="64">
        <v>14</v>
      </c>
      <c r="J96" s="64">
        <v>12</v>
      </c>
      <c r="K96" s="64">
        <v>8</v>
      </c>
      <c r="L96" s="64">
        <v>10</v>
      </c>
      <c r="M96" s="64">
        <v>5</v>
      </c>
      <c r="N96" s="64">
        <v>7</v>
      </c>
      <c r="O96" s="64">
        <v>3</v>
      </c>
      <c r="P96" s="64">
        <v>2</v>
      </c>
      <c r="Q96" s="64">
        <v>0</v>
      </c>
      <c r="R96" s="64">
        <v>0</v>
      </c>
      <c r="S96" s="30">
        <v>121</v>
      </c>
      <c r="T96" s="64">
        <v>68</v>
      </c>
      <c r="U96" s="64">
        <v>53</v>
      </c>
      <c r="V96" s="30">
        <v>121</v>
      </c>
      <c r="W96" s="64">
        <v>43</v>
      </c>
      <c r="X96" s="64">
        <v>78</v>
      </c>
      <c r="Y96" s="64">
        <v>0</v>
      </c>
      <c r="Z96" s="64">
        <v>0</v>
      </c>
      <c r="AA96" s="64">
        <v>0</v>
      </c>
      <c r="AB96" s="30">
        <v>121</v>
      </c>
      <c r="AC96" s="26"/>
    </row>
    <row r="97" spans="1:29" x14ac:dyDescent="0.25">
      <c r="A97" s="18" t="s">
        <v>5</v>
      </c>
      <c r="B97" s="16" t="s">
        <v>30</v>
      </c>
      <c r="C97" s="64">
        <v>53</v>
      </c>
      <c r="D97" s="64">
        <v>67</v>
      </c>
      <c r="E97" s="64">
        <v>42</v>
      </c>
      <c r="F97" s="64">
        <v>153</v>
      </c>
      <c r="G97" s="64">
        <v>48</v>
      </c>
      <c r="H97" s="64">
        <v>64</v>
      </c>
      <c r="I97" s="64">
        <v>55</v>
      </c>
      <c r="J97" s="64">
        <v>16</v>
      </c>
      <c r="K97" s="64">
        <v>42</v>
      </c>
      <c r="L97" s="64">
        <v>45</v>
      </c>
      <c r="M97" s="64">
        <v>106</v>
      </c>
      <c r="N97" s="64">
        <v>72</v>
      </c>
      <c r="O97" s="64">
        <v>47</v>
      </c>
      <c r="P97" s="64">
        <v>0</v>
      </c>
      <c r="Q97" s="64">
        <v>52</v>
      </c>
      <c r="R97" s="64">
        <v>0</v>
      </c>
      <c r="S97" s="30">
        <v>862</v>
      </c>
      <c r="T97" s="64">
        <v>451</v>
      </c>
      <c r="U97" s="64">
        <v>411</v>
      </c>
      <c r="V97" s="30">
        <v>862</v>
      </c>
      <c r="W97" s="64">
        <v>288</v>
      </c>
      <c r="X97" s="64">
        <v>525</v>
      </c>
      <c r="Y97" s="64">
        <v>49</v>
      </c>
      <c r="Z97" s="64">
        <v>0</v>
      </c>
      <c r="AA97" s="64">
        <v>0</v>
      </c>
      <c r="AB97" s="30">
        <v>862</v>
      </c>
      <c r="AC97" s="26"/>
    </row>
    <row r="98" spans="1:29" x14ac:dyDescent="0.25">
      <c r="A98" s="18" t="s">
        <v>5</v>
      </c>
      <c r="B98" s="16" t="s">
        <v>31</v>
      </c>
      <c r="C98" s="64">
        <v>52</v>
      </c>
      <c r="D98" s="64">
        <v>86</v>
      </c>
      <c r="E98" s="64">
        <v>4</v>
      </c>
      <c r="F98" s="64">
        <v>2</v>
      </c>
      <c r="G98" s="64">
        <v>2</v>
      </c>
      <c r="H98" s="64">
        <v>9</v>
      </c>
      <c r="I98" s="64">
        <v>3</v>
      </c>
      <c r="J98" s="64">
        <v>13</v>
      </c>
      <c r="K98" s="64">
        <v>3</v>
      </c>
      <c r="L98" s="64">
        <v>1</v>
      </c>
      <c r="M98" s="64">
        <v>3</v>
      </c>
      <c r="N98" s="64">
        <v>2</v>
      </c>
      <c r="O98" s="64">
        <v>1</v>
      </c>
      <c r="P98" s="64">
        <v>0</v>
      </c>
      <c r="Q98" s="64">
        <v>0</v>
      </c>
      <c r="R98" s="64">
        <v>0</v>
      </c>
      <c r="S98" s="30">
        <v>181</v>
      </c>
      <c r="T98" s="64">
        <v>77</v>
      </c>
      <c r="U98" s="64">
        <v>104</v>
      </c>
      <c r="V98" s="30">
        <v>181</v>
      </c>
      <c r="W98" s="64">
        <v>51</v>
      </c>
      <c r="X98" s="64">
        <v>130</v>
      </c>
      <c r="Y98" s="64">
        <v>0</v>
      </c>
      <c r="Z98" s="64">
        <v>0</v>
      </c>
      <c r="AA98" s="64">
        <v>0</v>
      </c>
      <c r="AB98" s="30">
        <v>181</v>
      </c>
      <c r="AC98" s="26"/>
    </row>
    <row r="99" spans="1:29" x14ac:dyDescent="0.25">
      <c r="A99" s="16" t="s">
        <v>5</v>
      </c>
      <c r="B99" s="16" t="s">
        <v>36</v>
      </c>
      <c r="C99" s="64">
        <v>5</v>
      </c>
      <c r="D99" s="64">
        <v>2</v>
      </c>
      <c r="E99" s="64">
        <v>9</v>
      </c>
      <c r="F99" s="64">
        <v>9</v>
      </c>
      <c r="G99" s="64">
        <v>5</v>
      </c>
      <c r="H99" s="64">
        <v>10</v>
      </c>
      <c r="I99" s="64">
        <v>12</v>
      </c>
      <c r="J99" s="64">
        <v>5</v>
      </c>
      <c r="K99" s="64">
        <v>8</v>
      </c>
      <c r="L99" s="64">
        <v>2</v>
      </c>
      <c r="M99" s="64">
        <v>7</v>
      </c>
      <c r="N99" s="64">
        <v>1</v>
      </c>
      <c r="O99" s="64">
        <v>1</v>
      </c>
      <c r="P99" s="64">
        <v>1</v>
      </c>
      <c r="Q99" s="64">
        <v>1</v>
      </c>
      <c r="R99" s="64">
        <v>0</v>
      </c>
      <c r="S99" s="30">
        <v>78</v>
      </c>
      <c r="T99" s="64">
        <v>41</v>
      </c>
      <c r="U99" s="64">
        <v>37</v>
      </c>
      <c r="V99" s="30">
        <v>78</v>
      </c>
      <c r="W99" s="64">
        <v>34</v>
      </c>
      <c r="X99" s="64">
        <v>43</v>
      </c>
      <c r="Y99" s="64">
        <v>1</v>
      </c>
      <c r="Z99" s="64">
        <v>0</v>
      </c>
      <c r="AA99" s="64">
        <v>0</v>
      </c>
      <c r="AB99" s="30">
        <v>78</v>
      </c>
      <c r="AC99" s="26"/>
    </row>
    <row r="100" spans="1:29" x14ac:dyDescent="0.25">
      <c r="A100" s="18" t="s">
        <v>5</v>
      </c>
      <c r="B100" s="16" t="s">
        <v>37</v>
      </c>
      <c r="C100" s="64">
        <v>4</v>
      </c>
      <c r="D100" s="64">
        <v>12</v>
      </c>
      <c r="E100" s="64">
        <v>7</v>
      </c>
      <c r="F100" s="64">
        <v>9</v>
      </c>
      <c r="G100" s="64">
        <v>8</v>
      </c>
      <c r="H100" s="64">
        <v>5</v>
      </c>
      <c r="I100" s="64">
        <v>8</v>
      </c>
      <c r="J100" s="64">
        <v>4</v>
      </c>
      <c r="K100" s="64">
        <v>6</v>
      </c>
      <c r="L100" s="64">
        <v>4</v>
      </c>
      <c r="M100" s="64">
        <v>1</v>
      </c>
      <c r="N100" s="64">
        <v>3</v>
      </c>
      <c r="O100" s="64">
        <v>4</v>
      </c>
      <c r="P100" s="64">
        <v>0</v>
      </c>
      <c r="Q100" s="64">
        <v>0</v>
      </c>
      <c r="R100" s="64">
        <v>0</v>
      </c>
      <c r="S100" s="30">
        <v>75</v>
      </c>
      <c r="T100" s="64">
        <v>38</v>
      </c>
      <c r="U100" s="64">
        <v>37</v>
      </c>
      <c r="V100" s="30">
        <v>75</v>
      </c>
      <c r="W100" s="64">
        <v>39</v>
      </c>
      <c r="X100" s="64">
        <v>36</v>
      </c>
      <c r="Y100" s="64">
        <v>0</v>
      </c>
      <c r="Z100" s="64">
        <v>0</v>
      </c>
      <c r="AA100" s="64">
        <v>0</v>
      </c>
      <c r="AB100" s="30">
        <v>75</v>
      </c>
      <c r="AC100" s="26"/>
    </row>
    <row r="101" spans="1:29" x14ac:dyDescent="0.25">
      <c r="A101" s="18" t="s">
        <v>5</v>
      </c>
      <c r="B101" s="16" t="s">
        <v>38</v>
      </c>
      <c r="C101" s="64">
        <v>0</v>
      </c>
      <c r="D101" s="64">
        <v>6</v>
      </c>
      <c r="E101" s="64">
        <v>23</v>
      </c>
      <c r="F101" s="64">
        <v>8</v>
      </c>
      <c r="G101" s="64">
        <v>19</v>
      </c>
      <c r="H101" s="64">
        <v>13</v>
      </c>
      <c r="I101" s="64">
        <v>14</v>
      </c>
      <c r="J101" s="64">
        <v>6</v>
      </c>
      <c r="K101" s="64">
        <v>11</v>
      </c>
      <c r="L101" s="64">
        <v>6</v>
      </c>
      <c r="M101" s="64">
        <v>6</v>
      </c>
      <c r="N101" s="64">
        <v>7</v>
      </c>
      <c r="O101" s="64">
        <v>5</v>
      </c>
      <c r="P101" s="64">
        <v>0</v>
      </c>
      <c r="Q101" s="64">
        <v>0</v>
      </c>
      <c r="R101" s="64">
        <v>0</v>
      </c>
      <c r="S101" s="30">
        <v>124</v>
      </c>
      <c r="T101" s="64">
        <v>59</v>
      </c>
      <c r="U101" s="64">
        <v>65</v>
      </c>
      <c r="V101" s="30">
        <v>124</v>
      </c>
      <c r="W101" s="64">
        <v>46</v>
      </c>
      <c r="X101" s="64">
        <v>77</v>
      </c>
      <c r="Y101" s="64">
        <v>1</v>
      </c>
      <c r="Z101" s="64">
        <v>0</v>
      </c>
      <c r="AA101" s="64">
        <v>0</v>
      </c>
      <c r="AB101" s="30">
        <v>124</v>
      </c>
      <c r="AC101" s="26"/>
    </row>
    <row r="102" spans="1:29" x14ac:dyDescent="0.25">
      <c r="A102" s="16" t="s">
        <v>5</v>
      </c>
      <c r="B102" s="16" t="s">
        <v>40</v>
      </c>
      <c r="C102" s="64">
        <v>0</v>
      </c>
      <c r="D102" s="64">
        <v>254</v>
      </c>
      <c r="E102" s="64">
        <v>14</v>
      </c>
      <c r="F102" s="64">
        <v>215</v>
      </c>
      <c r="G102" s="64">
        <v>14</v>
      </c>
      <c r="H102" s="64">
        <v>13</v>
      </c>
      <c r="I102" s="64">
        <v>11</v>
      </c>
      <c r="J102" s="64">
        <v>12</v>
      </c>
      <c r="K102" s="64">
        <v>9</v>
      </c>
      <c r="L102" s="64">
        <v>10</v>
      </c>
      <c r="M102" s="64">
        <v>5</v>
      </c>
      <c r="N102" s="64">
        <v>6</v>
      </c>
      <c r="O102" s="64">
        <v>8</v>
      </c>
      <c r="P102" s="64">
        <v>2</v>
      </c>
      <c r="Q102" s="64">
        <v>0</v>
      </c>
      <c r="R102" s="64">
        <v>0</v>
      </c>
      <c r="S102" s="30">
        <v>573</v>
      </c>
      <c r="T102" s="64">
        <v>294</v>
      </c>
      <c r="U102" s="64">
        <v>279</v>
      </c>
      <c r="V102" s="30">
        <v>573</v>
      </c>
      <c r="W102" s="64">
        <v>103</v>
      </c>
      <c r="X102" s="64">
        <v>467</v>
      </c>
      <c r="Y102" s="64">
        <v>3</v>
      </c>
      <c r="Z102" s="64">
        <v>0</v>
      </c>
      <c r="AA102" s="64">
        <v>0</v>
      </c>
      <c r="AB102" s="30">
        <v>573</v>
      </c>
      <c r="AC102" s="26"/>
    </row>
    <row r="103" spans="1:29" x14ac:dyDescent="0.25">
      <c r="A103" s="18" t="s">
        <v>5</v>
      </c>
      <c r="B103" s="16" t="s">
        <v>47</v>
      </c>
      <c r="C103" s="64">
        <v>10</v>
      </c>
      <c r="D103" s="64">
        <v>17</v>
      </c>
      <c r="E103" s="64">
        <v>21</v>
      </c>
      <c r="F103" s="64">
        <v>16</v>
      </c>
      <c r="G103" s="64">
        <v>12</v>
      </c>
      <c r="H103" s="64">
        <v>8</v>
      </c>
      <c r="I103" s="64">
        <v>8</v>
      </c>
      <c r="J103" s="64">
        <v>30</v>
      </c>
      <c r="K103" s="64">
        <v>24</v>
      </c>
      <c r="L103" s="64">
        <v>20</v>
      </c>
      <c r="M103" s="64">
        <v>14</v>
      </c>
      <c r="N103" s="64">
        <v>8</v>
      </c>
      <c r="O103" s="64">
        <v>8</v>
      </c>
      <c r="P103" s="64">
        <v>0</v>
      </c>
      <c r="Q103" s="64">
        <v>0</v>
      </c>
      <c r="R103" s="64">
        <v>0</v>
      </c>
      <c r="S103" s="30">
        <v>196</v>
      </c>
      <c r="T103" s="64">
        <v>97</v>
      </c>
      <c r="U103" s="64">
        <v>99</v>
      </c>
      <c r="V103" s="30">
        <v>196</v>
      </c>
      <c r="W103" s="64">
        <v>27</v>
      </c>
      <c r="X103" s="64">
        <v>169</v>
      </c>
      <c r="Y103" s="64">
        <v>0</v>
      </c>
      <c r="Z103" s="64">
        <v>0</v>
      </c>
      <c r="AA103" s="64">
        <v>0</v>
      </c>
      <c r="AB103" s="30">
        <v>196</v>
      </c>
      <c r="AC103" s="26"/>
    </row>
    <row r="104" spans="1:29" x14ac:dyDescent="0.25">
      <c r="A104" s="18" t="s">
        <v>5</v>
      </c>
      <c r="B104" s="16" t="s">
        <v>48</v>
      </c>
      <c r="C104" s="64">
        <v>3</v>
      </c>
      <c r="D104" s="64">
        <v>5</v>
      </c>
      <c r="E104" s="64">
        <v>3</v>
      </c>
      <c r="F104" s="64">
        <v>4</v>
      </c>
      <c r="G104" s="64">
        <v>1</v>
      </c>
      <c r="H104" s="64">
        <v>5</v>
      </c>
      <c r="I104" s="64">
        <v>6</v>
      </c>
      <c r="J104" s="64">
        <v>0</v>
      </c>
      <c r="K104" s="64">
        <v>1</v>
      </c>
      <c r="L104" s="64">
        <v>3</v>
      </c>
      <c r="M104" s="64">
        <v>3</v>
      </c>
      <c r="N104" s="64">
        <v>1</v>
      </c>
      <c r="O104" s="64">
        <v>1</v>
      </c>
      <c r="P104" s="64">
        <v>0</v>
      </c>
      <c r="Q104" s="64">
        <v>0</v>
      </c>
      <c r="R104" s="64">
        <v>1</v>
      </c>
      <c r="S104" s="30">
        <v>37</v>
      </c>
      <c r="T104" s="64">
        <v>17</v>
      </c>
      <c r="U104" s="64">
        <v>20</v>
      </c>
      <c r="V104" s="30">
        <v>37</v>
      </c>
      <c r="W104" s="64">
        <v>13</v>
      </c>
      <c r="X104" s="64">
        <v>24</v>
      </c>
      <c r="Y104" s="64">
        <v>0</v>
      </c>
      <c r="Z104" s="64">
        <v>0</v>
      </c>
      <c r="AA104" s="64">
        <v>0</v>
      </c>
      <c r="AB104" s="30">
        <v>37</v>
      </c>
      <c r="AC104" s="26"/>
    </row>
    <row r="105" spans="1:29" x14ac:dyDescent="0.25">
      <c r="A105" s="16" t="s">
        <v>5</v>
      </c>
      <c r="B105" s="16" t="s">
        <v>163</v>
      </c>
      <c r="C105" s="64">
        <v>5</v>
      </c>
      <c r="D105" s="64">
        <v>8</v>
      </c>
      <c r="E105" s="64">
        <v>15</v>
      </c>
      <c r="F105" s="64">
        <v>13</v>
      </c>
      <c r="G105" s="64">
        <v>17</v>
      </c>
      <c r="H105" s="64">
        <v>15</v>
      </c>
      <c r="I105" s="64">
        <v>9</v>
      </c>
      <c r="J105" s="64">
        <v>12</v>
      </c>
      <c r="K105" s="64">
        <v>14</v>
      </c>
      <c r="L105" s="64">
        <v>12</v>
      </c>
      <c r="M105" s="64">
        <v>10</v>
      </c>
      <c r="N105" s="64">
        <v>9</v>
      </c>
      <c r="O105" s="64">
        <v>11</v>
      </c>
      <c r="P105" s="64">
        <v>1</v>
      </c>
      <c r="Q105" s="64">
        <v>0</v>
      </c>
      <c r="R105" s="64">
        <v>0</v>
      </c>
      <c r="S105" s="30">
        <v>151</v>
      </c>
      <c r="T105" s="64">
        <v>87</v>
      </c>
      <c r="U105" s="64">
        <v>64</v>
      </c>
      <c r="V105" s="30">
        <v>151</v>
      </c>
      <c r="W105" s="64">
        <v>58</v>
      </c>
      <c r="X105" s="64">
        <v>35</v>
      </c>
      <c r="Y105" s="64">
        <v>56</v>
      </c>
      <c r="Z105" s="64">
        <v>0</v>
      </c>
      <c r="AA105" s="64">
        <v>2</v>
      </c>
      <c r="AB105" s="30">
        <v>151</v>
      </c>
      <c r="AC105" s="26"/>
    </row>
    <row r="106" spans="1:29" x14ac:dyDescent="0.25">
      <c r="A106" s="16" t="s">
        <v>5</v>
      </c>
      <c r="B106" s="16" t="s">
        <v>164</v>
      </c>
      <c r="C106" s="64">
        <v>0</v>
      </c>
      <c r="D106" s="64">
        <v>3</v>
      </c>
      <c r="E106" s="64">
        <v>12</v>
      </c>
      <c r="F106" s="64">
        <v>13</v>
      </c>
      <c r="G106" s="64">
        <v>11</v>
      </c>
      <c r="H106" s="64">
        <v>17</v>
      </c>
      <c r="I106" s="64">
        <v>15</v>
      </c>
      <c r="J106" s="64">
        <v>11</v>
      </c>
      <c r="K106" s="64">
        <v>16</v>
      </c>
      <c r="L106" s="64">
        <v>10</v>
      </c>
      <c r="M106" s="64">
        <v>12</v>
      </c>
      <c r="N106" s="64">
        <v>6</v>
      </c>
      <c r="O106" s="64">
        <v>7</v>
      </c>
      <c r="P106" s="64">
        <v>0</v>
      </c>
      <c r="Q106" s="64">
        <v>0</v>
      </c>
      <c r="R106" s="64">
        <v>0</v>
      </c>
      <c r="S106" s="30">
        <v>133</v>
      </c>
      <c r="T106" s="64">
        <v>67</v>
      </c>
      <c r="U106" s="64">
        <v>66</v>
      </c>
      <c r="V106" s="30">
        <v>133</v>
      </c>
      <c r="W106" s="64">
        <v>46</v>
      </c>
      <c r="X106" s="64">
        <v>87</v>
      </c>
      <c r="Y106" s="64">
        <v>0</v>
      </c>
      <c r="Z106" s="64">
        <v>0</v>
      </c>
      <c r="AA106" s="64">
        <v>0</v>
      </c>
      <c r="AB106" s="30">
        <v>133</v>
      </c>
      <c r="AC106" s="26"/>
    </row>
    <row r="107" spans="1:29" x14ac:dyDescent="0.25">
      <c r="A107" s="16" t="s">
        <v>5</v>
      </c>
      <c r="B107" s="16" t="s">
        <v>52</v>
      </c>
      <c r="C107" s="64">
        <v>0</v>
      </c>
      <c r="D107" s="64">
        <v>1</v>
      </c>
      <c r="E107" s="64">
        <v>10</v>
      </c>
      <c r="F107" s="64">
        <v>10</v>
      </c>
      <c r="G107" s="64">
        <v>11</v>
      </c>
      <c r="H107" s="64">
        <v>6</v>
      </c>
      <c r="I107" s="64">
        <v>8</v>
      </c>
      <c r="J107" s="64">
        <v>4</v>
      </c>
      <c r="K107" s="64">
        <v>6</v>
      </c>
      <c r="L107" s="64">
        <v>1</v>
      </c>
      <c r="M107" s="64">
        <v>2</v>
      </c>
      <c r="N107" s="64">
        <v>4</v>
      </c>
      <c r="O107" s="64">
        <v>0</v>
      </c>
      <c r="P107" s="64">
        <v>0</v>
      </c>
      <c r="Q107" s="64">
        <v>0</v>
      </c>
      <c r="R107" s="64">
        <v>0</v>
      </c>
      <c r="S107" s="30">
        <v>63</v>
      </c>
      <c r="T107" s="64">
        <v>32</v>
      </c>
      <c r="U107" s="64">
        <v>31</v>
      </c>
      <c r="V107" s="30">
        <v>63</v>
      </c>
      <c r="W107" s="64">
        <v>16</v>
      </c>
      <c r="X107" s="64">
        <v>46</v>
      </c>
      <c r="Y107" s="64">
        <v>1</v>
      </c>
      <c r="Z107" s="64">
        <v>0</v>
      </c>
      <c r="AA107" s="64">
        <v>0</v>
      </c>
      <c r="AB107" s="30">
        <v>63</v>
      </c>
      <c r="AC107" s="26"/>
    </row>
    <row r="108" spans="1:29" x14ac:dyDescent="0.25">
      <c r="A108" s="18" t="s">
        <v>5</v>
      </c>
      <c r="B108" s="16" t="s">
        <v>165</v>
      </c>
      <c r="C108" s="64">
        <v>2</v>
      </c>
      <c r="D108" s="64">
        <v>2</v>
      </c>
      <c r="E108" s="64">
        <v>2</v>
      </c>
      <c r="F108" s="64">
        <v>6</v>
      </c>
      <c r="G108" s="64">
        <v>6</v>
      </c>
      <c r="H108" s="64">
        <v>6</v>
      </c>
      <c r="I108" s="64">
        <v>11</v>
      </c>
      <c r="J108" s="64">
        <v>6</v>
      </c>
      <c r="K108" s="64">
        <v>6</v>
      </c>
      <c r="L108" s="64">
        <v>5</v>
      </c>
      <c r="M108" s="64">
        <v>4</v>
      </c>
      <c r="N108" s="64">
        <v>6</v>
      </c>
      <c r="O108" s="64">
        <v>3</v>
      </c>
      <c r="P108" s="64">
        <v>0</v>
      </c>
      <c r="Q108" s="64">
        <v>1</v>
      </c>
      <c r="R108" s="64">
        <v>0</v>
      </c>
      <c r="S108" s="30">
        <v>66</v>
      </c>
      <c r="T108" s="64">
        <v>33</v>
      </c>
      <c r="U108" s="64">
        <v>33</v>
      </c>
      <c r="V108" s="30">
        <v>66</v>
      </c>
      <c r="W108" s="64">
        <v>28</v>
      </c>
      <c r="X108" s="64">
        <v>37</v>
      </c>
      <c r="Y108" s="64">
        <v>1</v>
      </c>
      <c r="Z108" s="64">
        <v>0</v>
      </c>
      <c r="AA108" s="64">
        <v>0</v>
      </c>
      <c r="AB108" s="30">
        <v>66</v>
      </c>
      <c r="AC108" s="26"/>
    </row>
    <row r="109" spans="1:29" x14ac:dyDescent="0.25">
      <c r="A109" s="18" t="s">
        <v>5</v>
      </c>
      <c r="B109" s="16" t="s">
        <v>166</v>
      </c>
      <c r="C109" s="64">
        <v>2</v>
      </c>
      <c r="D109" s="64">
        <v>2</v>
      </c>
      <c r="E109" s="64">
        <v>1</v>
      </c>
      <c r="F109" s="64">
        <v>2</v>
      </c>
      <c r="G109" s="64">
        <v>41</v>
      </c>
      <c r="H109" s="64">
        <v>9</v>
      </c>
      <c r="I109" s="64">
        <v>4</v>
      </c>
      <c r="J109" s="64">
        <v>3</v>
      </c>
      <c r="K109" s="64">
        <v>4</v>
      </c>
      <c r="L109" s="64">
        <v>2</v>
      </c>
      <c r="M109" s="64">
        <v>4</v>
      </c>
      <c r="N109" s="64">
        <v>4</v>
      </c>
      <c r="O109" s="64">
        <v>0</v>
      </c>
      <c r="P109" s="64">
        <v>1</v>
      </c>
      <c r="Q109" s="64">
        <v>0</v>
      </c>
      <c r="R109" s="64">
        <v>0</v>
      </c>
      <c r="S109" s="30">
        <v>79</v>
      </c>
      <c r="T109" s="64">
        <v>43</v>
      </c>
      <c r="U109" s="64">
        <v>36</v>
      </c>
      <c r="V109" s="30">
        <v>79</v>
      </c>
      <c r="W109" s="64">
        <v>11</v>
      </c>
      <c r="X109" s="64">
        <v>47</v>
      </c>
      <c r="Y109" s="64">
        <v>20</v>
      </c>
      <c r="Z109" s="64">
        <v>0</v>
      </c>
      <c r="AA109" s="64">
        <v>1</v>
      </c>
      <c r="AB109" s="30">
        <v>79</v>
      </c>
      <c r="AC109" s="26"/>
    </row>
    <row r="110" spans="1:29" x14ac:dyDescent="0.25">
      <c r="A110" s="18" t="s">
        <v>5</v>
      </c>
      <c r="B110" s="16" t="s">
        <v>167</v>
      </c>
      <c r="C110" s="64">
        <v>0</v>
      </c>
      <c r="D110" s="64">
        <v>3</v>
      </c>
      <c r="E110" s="64">
        <v>9</v>
      </c>
      <c r="F110" s="64">
        <v>14</v>
      </c>
      <c r="G110" s="64">
        <v>12</v>
      </c>
      <c r="H110" s="64">
        <v>14</v>
      </c>
      <c r="I110" s="64">
        <v>18</v>
      </c>
      <c r="J110" s="64">
        <v>14</v>
      </c>
      <c r="K110" s="64">
        <v>11</v>
      </c>
      <c r="L110" s="64">
        <v>7</v>
      </c>
      <c r="M110" s="64">
        <v>4</v>
      </c>
      <c r="N110" s="64">
        <v>13</v>
      </c>
      <c r="O110" s="64">
        <v>3</v>
      </c>
      <c r="P110" s="64">
        <v>1</v>
      </c>
      <c r="Q110" s="64">
        <v>0</v>
      </c>
      <c r="R110" s="64">
        <v>0</v>
      </c>
      <c r="S110" s="30">
        <v>123</v>
      </c>
      <c r="T110" s="64">
        <v>71</v>
      </c>
      <c r="U110" s="64">
        <v>52</v>
      </c>
      <c r="V110" s="30">
        <v>123</v>
      </c>
      <c r="W110" s="64">
        <v>53</v>
      </c>
      <c r="X110" s="64">
        <v>70</v>
      </c>
      <c r="Y110" s="64">
        <v>0</v>
      </c>
      <c r="Z110" s="64">
        <v>0</v>
      </c>
      <c r="AA110" s="64">
        <v>0</v>
      </c>
      <c r="AB110" s="30">
        <v>123</v>
      </c>
      <c r="AC110" s="26"/>
    </row>
    <row r="111" spans="1:29" x14ac:dyDescent="0.25">
      <c r="A111" s="41"/>
      <c r="B111" s="44" t="s">
        <v>182</v>
      </c>
      <c r="C111" s="38">
        <f t="shared" ref="C111:R111" si="4">SUM(C85:C110)</f>
        <v>188</v>
      </c>
      <c r="D111" s="38">
        <f t="shared" si="4"/>
        <v>713</v>
      </c>
      <c r="E111" s="38">
        <f t="shared" si="4"/>
        <v>479</v>
      </c>
      <c r="F111" s="38">
        <f t="shared" si="4"/>
        <v>1215</v>
      </c>
      <c r="G111" s="38">
        <f t="shared" si="4"/>
        <v>557</v>
      </c>
      <c r="H111" s="38">
        <f t="shared" si="4"/>
        <v>412</v>
      </c>
      <c r="I111" s="38">
        <f t="shared" si="4"/>
        <v>262</v>
      </c>
      <c r="J111" s="38">
        <f t="shared" si="4"/>
        <v>377</v>
      </c>
      <c r="K111" s="38">
        <f t="shared" si="4"/>
        <v>375</v>
      </c>
      <c r="L111" s="38">
        <f t="shared" si="4"/>
        <v>213</v>
      </c>
      <c r="M111" s="38">
        <f t="shared" si="4"/>
        <v>247</v>
      </c>
      <c r="N111" s="38">
        <f t="shared" si="4"/>
        <v>212</v>
      </c>
      <c r="O111" s="38">
        <f t="shared" si="4"/>
        <v>141</v>
      </c>
      <c r="P111" s="38">
        <f t="shared" si="4"/>
        <v>12</v>
      </c>
      <c r="Q111" s="38">
        <f t="shared" si="4"/>
        <v>431</v>
      </c>
      <c r="R111" s="38">
        <f t="shared" si="4"/>
        <v>4</v>
      </c>
      <c r="S111" s="36">
        <f>SUM(C111:R111)</f>
        <v>5838</v>
      </c>
      <c r="T111" s="38">
        <f>SUM(T85:T110)</f>
        <v>3020</v>
      </c>
      <c r="U111" s="38">
        <f>SUM(U85:U110)</f>
        <v>2818</v>
      </c>
      <c r="V111" s="36">
        <f>SUM(T111:U111)</f>
        <v>5838</v>
      </c>
      <c r="W111" s="38">
        <f>SUM(W85:W110)</f>
        <v>1416</v>
      </c>
      <c r="X111" s="38">
        <f>SUM(X85:X110)</f>
        <v>3271</v>
      </c>
      <c r="Y111" s="38">
        <f>SUM(Y85:Y110)</f>
        <v>1142</v>
      </c>
      <c r="Z111" s="38">
        <f>SUM(Z85:Z110)</f>
        <v>4</v>
      </c>
      <c r="AA111" s="38">
        <f>SUM(AA85:AA110)</f>
        <v>5</v>
      </c>
      <c r="AB111" s="36">
        <f>SUM(W111:AA111)</f>
        <v>5838</v>
      </c>
    </row>
  </sheetData>
  <sortState ref="A2:AD110">
    <sortCondition ref="A2:A11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1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5.140625" style="10" bestFit="1" customWidth="1"/>
    <col min="2" max="2" width="39.42578125" bestFit="1" customWidth="1"/>
    <col min="3" max="5" width="7.28515625" style="10" bestFit="1" customWidth="1"/>
    <col min="6" max="14" width="8.28515625" style="10" bestFit="1" customWidth="1"/>
    <col min="15" max="15" width="8" style="10" bestFit="1" customWidth="1"/>
    <col min="17" max="17" width="42.85546875" customWidth="1"/>
    <col min="18" max="18" width="22.85546875" customWidth="1"/>
    <col min="19" max="19" width="6" bestFit="1" customWidth="1"/>
  </cols>
  <sheetData>
    <row r="1" spans="1:18" s="10" customFormat="1" ht="30" x14ac:dyDescent="0.25">
      <c r="A1" s="68" t="s">
        <v>0</v>
      </c>
      <c r="B1" s="58" t="s">
        <v>1</v>
      </c>
      <c r="C1" s="76" t="s">
        <v>66</v>
      </c>
      <c r="D1" s="76" t="s">
        <v>67</v>
      </c>
      <c r="E1" s="76" t="s">
        <v>68</v>
      </c>
      <c r="F1" s="76" t="s">
        <v>69</v>
      </c>
      <c r="G1" s="76" t="s">
        <v>70</v>
      </c>
      <c r="H1" s="76" t="s">
        <v>71</v>
      </c>
      <c r="I1" s="76" t="s">
        <v>72</v>
      </c>
      <c r="J1" s="76" t="s">
        <v>73</v>
      </c>
      <c r="K1" s="76" t="s">
        <v>74</v>
      </c>
      <c r="L1" s="76" t="s">
        <v>75</v>
      </c>
      <c r="M1" s="76" t="s">
        <v>76</v>
      </c>
      <c r="N1" s="76" t="s">
        <v>77</v>
      </c>
      <c r="O1" s="77" t="s">
        <v>58</v>
      </c>
      <c r="P1" s="9"/>
      <c r="Q1" s="160" t="s">
        <v>193</v>
      </c>
      <c r="R1" s="128" t="s">
        <v>191</v>
      </c>
    </row>
    <row r="2" spans="1:18" s="10" customFormat="1" x14ac:dyDescent="0.25">
      <c r="A2" s="69" t="s">
        <v>172</v>
      </c>
      <c r="B2" s="59" t="s">
        <v>186</v>
      </c>
      <c r="C2" s="65">
        <f t="shared" ref="C2:O2" si="0">SUM(C32,C59,C84,C111)</f>
        <v>1309</v>
      </c>
      <c r="D2" s="65">
        <f t="shared" si="0"/>
        <v>1444</v>
      </c>
      <c r="E2" s="65">
        <f t="shared" si="0"/>
        <v>1546</v>
      </c>
      <c r="F2" s="65">
        <f t="shared" si="0"/>
        <v>1585</v>
      </c>
      <c r="G2" s="65">
        <f t="shared" si="0"/>
        <v>1486</v>
      </c>
      <c r="H2" s="65">
        <f t="shared" si="0"/>
        <v>1480</v>
      </c>
      <c r="I2" s="65">
        <f t="shared" si="0"/>
        <v>1358</v>
      </c>
      <c r="J2" s="65">
        <f t="shared" si="0"/>
        <v>1177</v>
      </c>
      <c r="K2" s="65">
        <f t="shared" si="0"/>
        <v>1010</v>
      </c>
      <c r="L2" s="65">
        <f t="shared" si="0"/>
        <v>876</v>
      </c>
      <c r="M2" s="65">
        <f t="shared" si="0"/>
        <v>815</v>
      </c>
      <c r="N2" s="65">
        <f t="shared" si="0"/>
        <v>446</v>
      </c>
      <c r="O2" s="78">
        <f t="shared" si="0"/>
        <v>14532</v>
      </c>
      <c r="P2"/>
      <c r="Q2" s="75"/>
      <c r="R2"/>
    </row>
    <row r="3" spans="1:18" x14ac:dyDescent="0.25">
      <c r="A3" s="70" t="s">
        <v>3</v>
      </c>
      <c r="B3" s="16" t="s">
        <v>4</v>
      </c>
      <c r="C3" s="79">
        <v>10</v>
      </c>
      <c r="D3" s="79">
        <v>10</v>
      </c>
      <c r="E3" s="79">
        <v>17</v>
      </c>
      <c r="F3" s="79">
        <v>14</v>
      </c>
      <c r="G3" s="79">
        <v>11</v>
      </c>
      <c r="H3" s="79">
        <v>11</v>
      </c>
      <c r="I3" s="79">
        <v>15</v>
      </c>
      <c r="J3" s="79">
        <v>5</v>
      </c>
      <c r="K3" s="79">
        <v>12</v>
      </c>
      <c r="L3" s="79">
        <v>4</v>
      </c>
      <c r="M3" s="79">
        <v>4</v>
      </c>
      <c r="N3" s="79">
        <v>3</v>
      </c>
      <c r="O3" s="77">
        <f t="shared" ref="O3:O34" si="1">SUM(C3:N3)</f>
        <v>116</v>
      </c>
      <c r="P3" s="9"/>
      <c r="Q3" s="8"/>
      <c r="R3" s="9"/>
    </row>
    <row r="4" spans="1:18" x14ac:dyDescent="0.25">
      <c r="A4" s="70" t="s">
        <v>3</v>
      </c>
      <c r="B4" s="16" t="s">
        <v>8</v>
      </c>
      <c r="C4" s="79">
        <v>14</v>
      </c>
      <c r="D4" s="79">
        <v>24</v>
      </c>
      <c r="E4" s="79">
        <v>13</v>
      </c>
      <c r="F4" s="79">
        <v>15</v>
      </c>
      <c r="G4" s="79">
        <v>10</v>
      </c>
      <c r="H4" s="79">
        <v>15</v>
      </c>
      <c r="I4" s="79">
        <v>12</v>
      </c>
      <c r="J4" s="79">
        <v>12</v>
      </c>
      <c r="K4" s="79">
        <v>12</v>
      </c>
      <c r="L4" s="79">
        <v>3</v>
      </c>
      <c r="M4" s="79">
        <v>9</v>
      </c>
      <c r="N4" s="79">
        <v>5</v>
      </c>
      <c r="O4" s="77">
        <f t="shared" si="1"/>
        <v>144</v>
      </c>
    </row>
    <row r="5" spans="1:18" x14ac:dyDescent="0.25">
      <c r="A5" s="70" t="s">
        <v>3</v>
      </c>
      <c r="B5" s="16" t="s">
        <v>111</v>
      </c>
      <c r="C5" s="79">
        <v>7</v>
      </c>
      <c r="D5" s="79">
        <v>11</v>
      </c>
      <c r="E5" s="79">
        <v>9</v>
      </c>
      <c r="F5" s="79">
        <v>15</v>
      </c>
      <c r="G5" s="79">
        <v>12</v>
      </c>
      <c r="H5" s="79">
        <v>8</v>
      </c>
      <c r="I5" s="79">
        <v>11</v>
      </c>
      <c r="J5" s="79">
        <v>6</v>
      </c>
      <c r="K5" s="79">
        <v>8</v>
      </c>
      <c r="L5" s="79">
        <v>6</v>
      </c>
      <c r="M5" s="79">
        <v>7</v>
      </c>
      <c r="N5" s="79">
        <v>2</v>
      </c>
      <c r="O5" s="77">
        <f t="shared" si="1"/>
        <v>102</v>
      </c>
    </row>
    <row r="6" spans="1:18" x14ac:dyDescent="0.25">
      <c r="A6" s="71" t="s">
        <v>3</v>
      </c>
      <c r="B6" s="16" t="s">
        <v>112</v>
      </c>
      <c r="C6" s="79">
        <v>20</v>
      </c>
      <c r="D6" s="79">
        <v>16</v>
      </c>
      <c r="E6" s="79">
        <v>15</v>
      </c>
      <c r="F6" s="79">
        <v>17</v>
      </c>
      <c r="G6" s="79">
        <v>10</v>
      </c>
      <c r="H6" s="79">
        <v>14</v>
      </c>
      <c r="I6" s="79">
        <v>20</v>
      </c>
      <c r="J6" s="79">
        <v>16</v>
      </c>
      <c r="K6" s="79">
        <v>13</v>
      </c>
      <c r="L6" s="79">
        <v>16</v>
      </c>
      <c r="M6" s="79">
        <v>15</v>
      </c>
      <c r="N6" s="79">
        <v>7</v>
      </c>
      <c r="O6" s="77">
        <f t="shared" si="1"/>
        <v>179</v>
      </c>
    </row>
    <row r="7" spans="1:18" x14ac:dyDescent="0.25">
      <c r="A7" s="70" t="s">
        <v>3</v>
      </c>
      <c r="B7" s="16" t="s">
        <v>113</v>
      </c>
      <c r="C7" s="79">
        <v>18</v>
      </c>
      <c r="D7" s="79">
        <v>27</v>
      </c>
      <c r="E7" s="79">
        <v>21</v>
      </c>
      <c r="F7" s="79">
        <v>30</v>
      </c>
      <c r="G7" s="79">
        <v>25</v>
      </c>
      <c r="H7" s="79">
        <v>14</v>
      </c>
      <c r="I7" s="79">
        <v>17</v>
      </c>
      <c r="J7" s="79">
        <v>23</v>
      </c>
      <c r="K7" s="79">
        <v>17</v>
      </c>
      <c r="L7" s="79">
        <v>15</v>
      </c>
      <c r="M7" s="79">
        <v>10</v>
      </c>
      <c r="N7" s="79">
        <v>10</v>
      </c>
      <c r="O7" s="77">
        <f t="shared" si="1"/>
        <v>227</v>
      </c>
    </row>
    <row r="8" spans="1:18" x14ac:dyDescent="0.25">
      <c r="A8" s="70" t="s">
        <v>3</v>
      </c>
      <c r="B8" s="16" t="s">
        <v>114</v>
      </c>
      <c r="C8" s="79">
        <v>12</v>
      </c>
      <c r="D8" s="79">
        <v>14</v>
      </c>
      <c r="E8" s="79">
        <v>16</v>
      </c>
      <c r="F8" s="79">
        <v>11</v>
      </c>
      <c r="G8" s="79">
        <v>17</v>
      </c>
      <c r="H8" s="79">
        <v>7</v>
      </c>
      <c r="I8" s="79">
        <v>18</v>
      </c>
      <c r="J8" s="79">
        <v>10</v>
      </c>
      <c r="K8" s="79">
        <v>8</v>
      </c>
      <c r="L8" s="79">
        <v>8</v>
      </c>
      <c r="M8" s="79">
        <v>7</v>
      </c>
      <c r="N8" s="79">
        <v>4</v>
      </c>
      <c r="O8" s="77">
        <f t="shared" si="1"/>
        <v>132</v>
      </c>
    </row>
    <row r="9" spans="1:18" x14ac:dyDescent="0.25">
      <c r="A9" s="70" t="s">
        <v>3</v>
      </c>
      <c r="B9" s="16" t="s">
        <v>15</v>
      </c>
      <c r="C9" s="79">
        <v>11</v>
      </c>
      <c r="D9" s="79">
        <v>14</v>
      </c>
      <c r="E9" s="79">
        <v>11</v>
      </c>
      <c r="F9" s="79">
        <v>9</v>
      </c>
      <c r="G9" s="79">
        <v>9</v>
      </c>
      <c r="H9" s="79">
        <v>11</v>
      </c>
      <c r="I9" s="79">
        <v>8</v>
      </c>
      <c r="J9" s="79">
        <v>13</v>
      </c>
      <c r="K9" s="79">
        <v>11</v>
      </c>
      <c r="L9" s="79">
        <v>8</v>
      </c>
      <c r="M9" s="79">
        <v>4</v>
      </c>
      <c r="N9" s="79">
        <v>6</v>
      </c>
      <c r="O9" s="77">
        <f t="shared" si="1"/>
        <v>115</v>
      </c>
    </row>
    <row r="10" spans="1:18" x14ac:dyDescent="0.25">
      <c r="A10" s="70" t="s">
        <v>3</v>
      </c>
      <c r="B10" s="16" t="s">
        <v>16</v>
      </c>
      <c r="C10" s="79">
        <v>35</v>
      </c>
      <c r="D10" s="79">
        <v>41</v>
      </c>
      <c r="E10" s="79">
        <v>36</v>
      </c>
      <c r="F10" s="79">
        <v>33</v>
      </c>
      <c r="G10" s="79">
        <v>30</v>
      </c>
      <c r="H10" s="79">
        <v>40</v>
      </c>
      <c r="I10" s="79">
        <v>28</v>
      </c>
      <c r="J10" s="79">
        <v>30</v>
      </c>
      <c r="K10" s="79">
        <v>20</v>
      </c>
      <c r="L10" s="79">
        <v>25</v>
      </c>
      <c r="M10" s="79">
        <v>27</v>
      </c>
      <c r="N10" s="79">
        <v>19</v>
      </c>
      <c r="O10" s="77">
        <f t="shared" si="1"/>
        <v>364</v>
      </c>
    </row>
    <row r="11" spans="1:18" x14ac:dyDescent="0.25">
      <c r="A11" s="71" t="s">
        <v>3</v>
      </c>
      <c r="B11" s="16" t="s">
        <v>117</v>
      </c>
      <c r="C11" s="79">
        <v>6</v>
      </c>
      <c r="D11" s="79">
        <v>5</v>
      </c>
      <c r="E11" s="79">
        <v>8</v>
      </c>
      <c r="F11" s="79">
        <v>7</v>
      </c>
      <c r="G11" s="79">
        <v>7</v>
      </c>
      <c r="H11" s="79">
        <v>15</v>
      </c>
      <c r="I11" s="79">
        <v>7</v>
      </c>
      <c r="J11" s="79">
        <v>4</v>
      </c>
      <c r="K11" s="79">
        <v>13</v>
      </c>
      <c r="L11" s="79">
        <v>4</v>
      </c>
      <c r="M11" s="79">
        <v>11</v>
      </c>
      <c r="N11" s="79">
        <v>2</v>
      </c>
      <c r="O11" s="77">
        <f t="shared" si="1"/>
        <v>89</v>
      </c>
    </row>
    <row r="12" spans="1:18" x14ac:dyDescent="0.25">
      <c r="A12" s="71" t="s">
        <v>3</v>
      </c>
      <c r="B12" s="16" t="s">
        <v>118</v>
      </c>
      <c r="C12" s="79">
        <v>8</v>
      </c>
      <c r="D12" s="79">
        <v>11</v>
      </c>
      <c r="E12" s="79">
        <v>11</v>
      </c>
      <c r="F12" s="79">
        <v>16</v>
      </c>
      <c r="G12" s="79">
        <v>10</v>
      </c>
      <c r="H12" s="79">
        <v>9</v>
      </c>
      <c r="I12" s="79">
        <v>9</v>
      </c>
      <c r="J12" s="79">
        <v>8</v>
      </c>
      <c r="K12" s="79">
        <v>7</v>
      </c>
      <c r="L12" s="79">
        <v>8</v>
      </c>
      <c r="M12" s="79">
        <v>5</v>
      </c>
      <c r="N12" s="79">
        <v>3</v>
      </c>
      <c r="O12" s="77">
        <f t="shared" si="1"/>
        <v>105</v>
      </c>
    </row>
    <row r="13" spans="1:18" x14ac:dyDescent="0.25">
      <c r="A13" s="70" t="s">
        <v>3</v>
      </c>
      <c r="B13" s="16" t="s">
        <v>19</v>
      </c>
      <c r="C13" s="79">
        <v>8</v>
      </c>
      <c r="D13" s="79">
        <v>15</v>
      </c>
      <c r="E13" s="79">
        <v>19</v>
      </c>
      <c r="F13" s="79">
        <v>12</v>
      </c>
      <c r="G13" s="79">
        <v>12</v>
      </c>
      <c r="H13" s="79">
        <v>18</v>
      </c>
      <c r="I13" s="79">
        <v>17</v>
      </c>
      <c r="J13" s="79">
        <v>13</v>
      </c>
      <c r="K13" s="79">
        <v>8</v>
      </c>
      <c r="L13" s="79">
        <v>4</v>
      </c>
      <c r="M13" s="79">
        <v>9</v>
      </c>
      <c r="N13" s="79">
        <v>1</v>
      </c>
      <c r="O13" s="77">
        <f t="shared" si="1"/>
        <v>136</v>
      </c>
    </row>
    <row r="14" spans="1:18" x14ac:dyDescent="0.25">
      <c r="A14" s="70" t="s">
        <v>3</v>
      </c>
      <c r="B14" s="16" t="s">
        <v>28</v>
      </c>
      <c r="C14" s="79">
        <v>39</v>
      </c>
      <c r="D14" s="79">
        <v>45</v>
      </c>
      <c r="E14" s="79">
        <v>42</v>
      </c>
      <c r="F14" s="79">
        <v>68</v>
      </c>
      <c r="G14" s="79">
        <v>45</v>
      </c>
      <c r="H14" s="79">
        <v>46</v>
      </c>
      <c r="I14" s="79">
        <v>48</v>
      </c>
      <c r="J14" s="79">
        <v>37</v>
      </c>
      <c r="K14" s="79">
        <v>34</v>
      </c>
      <c r="L14" s="79">
        <v>24</v>
      </c>
      <c r="M14" s="79">
        <v>33</v>
      </c>
      <c r="N14" s="79">
        <v>12</v>
      </c>
      <c r="O14" s="77">
        <f t="shared" si="1"/>
        <v>473</v>
      </c>
    </row>
    <row r="15" spans="1:18" x14ac:dyDescent="0.25">
      <c r="A15" s="70" t="s">
        <v>3</v>
      </c>
      <c r="B15" s="16" t="s">
        <v>32</v>
      </c>
      <c r="C15" s="79">
        <v>41</v>
      </c>
      <c r="D15" s="79">
        <v>33</v>
      </c>
      <c r="E15" s="79">
        <v>46</v>
      </c>
      <c r="F15" s="79">
        <v>35</v>
      </c>
      <c r="G15" s="79">
        <v>45</v>
      </c>
      <c r="H15" s="79">
        <v>34</v>
      </c>
      <c r="I15" s="79">
        <v>37</v>
      </c>
      <c r="J15" s="79">
        <v>29</v>
      </c>
      <c r="K15" s="79">
        <v>24</v>
      </c>
      <c r="L15" s="79">
        <v>24</v>
      </c>
      <c r="M15" s="79">
        <v>16</v>
      </c>
      <c r="N15" s="79">
        <v>7</v>
      </c>
      <c r="O15" s="77">
        <f t="shared" si="1"/>
        <v>371</v>
      </c>
    </row>
    <row r="16" spans="1:18" x14ac:dyDescent="0.25">
      <c r="A16" s="70" t="s">
        <v>3</v>
      </c>
      <c r="B16" s="16" t="s">
        <v>34</v>
      </c>
      <c r="C16" s="79">
        <v>20</v>
      </c>
      <c r="D16" s="79">
        <v>11</v>
      </c>
      <c r="E16" s="79">
        <v>24</v>
      </c>
      <c r="F16" s="79">
        <v>12</v>
      </c>
      <c r="G16" s="79">
        <v>27</v>
      </c>
      <c r="H16" s="79">
        <v>21</v>
      </c>
      <c r="I16" s="79">
        <v>13</v>
      </c>
      <c r="J16" s="79">
        <v>16</v>
      </c>
      <c r="K16" s="79">
        <v>15</v>
      </c>
      <c r="L16" s="79">
        <v>12</v>
      </c>
      <c r="M16" s="79">
        <v>8</v>
      </c>
      <c r="N16" s="79">
        <v>9</v>
      </c>
      <c r="O16" s="77">
        <f t="shared" si="1"/>
        <v>188</v>
      </c>
    </row>
    <row r="17" spans="1:18" x14ac:dyDescent="0.25">
      <c r="A17" s="70" t="s">
        <v>3</v>
      </c>
      <c r="B17" s="16" t="s">
        <v>35</v>
      </c>
      <c r="C17" s="79">
        <v>10</v>
      </c>
      <c r="D17" s="79">
        <v>15</v>
      </c>
      <c r="E17" s="79">
        <v>11</v>
      </c>
      <c r="F17" s="79">
        <v>14</v>
      </c>
      <c r="G17" s="79">
        <v>15</v>
      </c>
      <c r="H17" s="79">
        <v>13</v>
      </c>
      <c r="I17" s="79">
        <v>11</v>
      </c>
      <c r="J17" s="79">
        <v>12</v>
      </c>
      <c r="K17" s="79">
        <v>8</v>
      </c>
      <c r="L17" s="79">
        <v>10</v>
      </c>
      <c r="M17" s="79">
        <v>8</v>
      </c>
      <c r="N17" s="79">
        <v>3</v>
      </c>
      <c r="O17" s="77">
        <f t="shared" si="1"/>
        <v>130</v>
      </c>
    </row>
    <row r="18" spans="1:18" x14ac:dyDescent="0.25">
      <c r="A18" s="70" t="s">
        <v>3</v>
      </c>
      <c r="B18" s="16" t="s">
        <v>129</v>
      </c>
      <c r="C18" s="79">
        <v>24</v>
      </c>
      <c r="D18" s="79">
        <v>23</v>
      </c>
      <c r="E18" s="79">
        <v>24</v>
      </c>
      <c r="F18" s="79">
        <v>14</v>
      </c>
      <c r="G18" s="79">
        <v>30</v>
      </c>
      <c r="H18" s="79">
        <v>21</v>
      </c>
      <c r="I18" s="79">
        <v>14</v>
      </c>
      <c r="J18" s="79">
        <v>16</v>
      </c>
      <c r="K18" s="79">
        <v>14</v>
      </c>
      <c r="L18" s="79">
        <v>12</v>
      </c>
      <c r="M18" s="79">
        <v>14</v>
      </c>
      <c r="N18" s="79">
        <v>4</v>
      </c>
      <c r="O18" s="77">
        <f t="shared" si="1"/>
        <v>210</v>
      </c>
    </row>
    <row r="19" spans="1:18" x14ac:dyDescent="0.25">
      <c r="A19" s="70" t="s">
        <v>3</v>
      </c>
      <c r="B19" s="16" t="s">
        <v>130</v>
      </c>
      <c r="C19" s="79">
        <v>27</v>
      </c>
      <c r="D19" s="79">
        <v>24</v>
      </c>
      <c r="E19" s="151">
        <v>28</v>
      </c>
      <c r="F19" s="79">
        <v>31</v>
      </c>
      <c r="G19" s="151">
        <v>24</v>
      </c>
      <c r="H19" s="79">
        <v>26</v>
      </c>
      <c r="I19" s="79">
        <v>22</v>
      </c>
      <c r="J19" s="79">
        <v>17</v>
      </c>
      <c r="K19" s="79">
        <v>13</v>
      </c>
      <c r="L19" s="79">
        <v>15</v>
      </c>
      <c r="M19" s="79">
        <v>13</v>
      </c>
      <c r="N19" s="79">
        <v>10</v>
      </c>
      <c r="O19" s="77">
        <f t="shared" si="1"/>
        <v>250</v>
      </c>
      <c r="Q19" s="152"/>
      <c r="R19" s="25"/>
    </row>
    <row r="20" spans="1:18" x14ac:dyDescent="0.25">
      <c r="A20" s="70" t="s">
        <v>3</v>
      </c>
      <c r="B20" s="16" t="s">
        <v>131</v>
      </c>
      <c r="C20" s="79">
        <v>23</v>
      </c>
      <c r="D20" s="79">
        <v>32</v>
      </c>
      <c r="E20" s="79">
        <v>29</v>
      </c>
      <c r="F20" s="79">
        <v>33</v>
      </c>
      <c r="G20" s="79">
        <v>23</v>
      </c>
      <c r="H20" s="79">
        <v>38</v>
      </c>
      <c r="I20" s="79">
        <v>18</v>
      </c>
      <c r="J20" s="79">
        <v>12</v>
      </c>
      <c r="K20" s="79">
        <v>16</v>
      </c>
      <c r="L20" s="79">
        <v>9</v>
      </c>
      <c r="M20" s="79">
        <v>12</v>
      </c>
      <c r="N20" s="79">
        <v>4</v>
      </c>
      <c r="O20" s="77">
        <f t="shared" si="1"/>
        <v>249</v>
      </c>
      <c r="Q20" s="25"/>
      <c r="R20" s="25"/>
    </row>
    <row r="21" spans="1:18" x14ac:dyDescent="0.25">
      <c r="A21" s="70" t="s">
        <v>3</v>
      </c>
      <c r="B21" s="16" t="s">
        <v>39</v>
      </c>
      <c r="C21" s="79">
        <v>34</v>
      </c>
      <c r="D21" s="79">
        <v>43</v>
      </c>
      <c r="E21" s="79">
        <v>39</v>
      </c>
      <c r="F21" s="79">
        <v>37</v>
      </c>
      <c r="G21" s="79">
        <v>33</v>
      </c>
      <c r="H21" s="79">
        <v>33</v>
      </c>
      <c r="I21" s="79">
        <v>25</v>
      </c>
      <c r="J21" s="79">
        <v>29</v>
      </c>
      <c r="K21" s="79">
        <v>26</v>
      </c>
      <c r="L21" s="79">
        <v>13</v>
      </c>
      <c r="M21" s="79">
        <v>10</v>
      </c>
      <c r="N21" s="79">
        <v>7</v>
      </c>
      <c r="O21" s="77">
        <f t="shared" si="1"/>
        <v>329</v>
      </c>
    </row>
    <row r="22" spans="1:18" x14ac:dyDescent="0.25">
      <c r="A22" s="70" t="s">
        <v>3</v>
      </c>
      <c r="B22" s="16" t="s">
        <v>42</v>
      </c>
      <c r="C22" s="79">
        <v>30</v>
      </c>
      <c r="D22" s="79">
        <v>25</v>
      </c>
      <c r="E22" s="79">
        <v>32</v>
      </c>
      <c r="F22" s="79">
        <v>33</v>
      </c>
      <c r="G22" s="79">
        <v>33</v>
      </c>
      <c r="H22" s="79">
        <v>42</v>
      </c>
      <c r="I22" s="79">
        <v>30</v>
      </c>
      <c r="J22" s="79">
        <v>22</v>
      </c>
      <c r="K22" s="79">
        <v>14</v>
      </c>
      <c r="L22" s="79">
        <v>16</v>
      </c>
      <c r="M22" s="79">
        <v>18</v>
      </c>
      <c r="N22" s="79">
        <v>7</v>
      </c>
      <c r="O22" s="77">
        <f t="shared" si="1"/>
        <v>302</v>
      </c>
    </row>
    <row r="23" spans="1:18" x14ac:dyDescent="0.25">
      <c r="A23" s="70" t="s">
        <v>3</v>
      </c>
      <c r="B23" s="16" t="s">
        <v>43</v>
      </c>
      <c r="C23" s="79">
        <v>7</v>
      </c>
      <c r="D23" s="79">
        <v>7</v>
      </c>
      <c r="E23" s="79">
        <v>7</v>
      </c>
      <c r="F23" s="79">
        <v>5</v>
      </c>
      <c r="G23" s="79">
        <v>7</v>
      </c>
      <c r="H23" s="79">
        <v>12</v>
      </c>
      <c r="I23" s="79">
        <v>2</v>
      </c>
      <c r="J23" s="79">
        <v>7</v>
      </c>
      <c r="K23" s="79">
        <v>7</v>
      </c>
      <c r="L23" s="79">
        <v>1</v>
      </c>
      <c r="M23" s="79">
        <v>2</v>
      </c>
      <c r="N23" s="79">
        <v>3</v>
      </c>
      <c r="O23" s="77">
        <f t="shared" si="1"/>
        <v>67</v>
      </c>
    </row>
    <row r="24" spans="1:18" x14ac:dyDescent="0.25">
      <c r="A24" s="70" t="s">
        <v>3</v>
      </c>
      <c r="B24" s="16" t="s">
        <v>44</v>
      </c>
      <c r="C24" s="79">
        <v>33</v>
      </c>
      <c r="D24" s="79">
        <v>20</v>
      </c>
      <c r="E24" s="79">
        <v>52</v>
      </c>
      <c r="F24" s="79">
        <v>37</v>
      </c>
      <c r="G24" s="79">
        <v>31</v>
      </c>
      <c r="H24" s="79">
        <v>34</v>
      </c>
      <c r="I24" s="79">
        <v>24</v>
      </c>
      <c r="J24" s="79">
        <v>21</v>
      </c>
      <c r="K24" s="79">
        <v>15</v>
      </c>
      <c r="L24" s="79">
        <v>18</v>
      </c>
      <c r="M24" s="79">
        <v>17</v>
      </c>
      <c r="N24" s="79">
        <v>9</v>
      </c>
      <c r="O24" s="77">
        <f t="shared" si="1"/>
        <v>311</v>
      </c>
    </row>
    <row r="25" spans="1:18" x14ac:dyDescent="0.25">
      <c r="A25" s="70" t="s">
        <v>3</v>
      </c>
      <c r="B25" s="16" t="s">
        <v>142</v>
      </c>
      <c r="C25" s="79">
        <v>9</v>
      </c>
      <c r="D25" s="79">
        <v>8</v>
      </c>
      <c r="E25" s="79">
        <v>14</v>
      </c>
      <c r="F25" s="79">
        <v>9</v>
      </c>
      <c r="G25" s="79">
        <v>5</v>
      </c>
      <c r="H25" s="79">
        <v>10</v>
      </c>
      <c r="I25" s="79">
        <v>9</v>
      </c>
      <c r="J25" s="79">
        <v>10</v>
      </c>
      <c r="K25" s="79">
        <v>10</v>
      </c>
      <c r="L25" s="79">
        <v>7</v>
      </c>
      <c r="M25" s="79">
        <v>12</v>
      </c>
      <c r="N25" s="79">
        <v>8</v>
      </c>
      <c r="O25" s="77">
        <f t="shared" si="1"/>
        <v>111</v>
      </c>
    </row>
    <row r="26" spans="1:18" x14ac:dyDescent="0.25">
      <c r="A26" s="70" t="s">
        <v>3</v>
      </c>
      <c r="B26" s="16" t="s">
        <v>143</v>
      </c>
      <c r="C26" s="79">
        <v>13</v>
      </c>
      <c r="D26" s="79">
        <v>17</v>
      </c>
      <c r="E26" s="79">
        <v>11</v>
      </c>
      <c r="F26" s="79">
        <v>7</v>
      </c>
      <c r="G26" s="79">
        <v>14</v>
      </c>
      <c r="H26" s="79">
        <v>11</v>
      </c>
      <c r="I26" s="79">
        <v>13</v>
      </c>
      <c r="J26" s="79">
        <v>12</v>
      </c>
      <c r="K26" s="79">
        <v>9</v>
      </c>
      <c r="L26" s="79">
        <v>5</v>
      </c>
      <c r="M26" s="79">
        <v>7</v>
      </c>
      <c r="N26" s="79">
        <v>1</v>
      </c>
      <c r="O26" s="77">
        <f t="shared" si="1"/>
        <v>120</v>
      </c>
    </row>
    <row r="27" spans="1:18" x14ac:dyDescent="0.25">
      <c r="A27" s="70" t="s">
        <v>3</v>
      </c>
      <c r="B27" s="16" t="s">
        <v>144</v>
      </c>
      <c r="C27" s="79">
        <v>15</v>
      </c>
      <c r="D27" s="79">
        <v>17</v>
      </c>
      <c r="E27" s="79">
        <v>13</v>
      </c>
      <c r="F27" s="79">
        <v>16</v>
      </c>
      <c r="G27" s="79">
        <v>19</v>
      </c>
      <c r="H27" s="79">
        <v>18</v>
      </c>
      <c r="I27" s="79">
        <v>6</v>
      </c>
      <c r="J27" s="79">
        <v>14</v>
      </c>
      <c r="K27" s="79">
        <v>13</v>
      </c>
      <c r="L27" s="79">
        <v>9</v>
      </c>
      <c r="M27" s="79">
        <v>14</v>
      </c>
      <c r="N27" s="79">
        <v>8</v>
      </c>
      <c r="O27" s="77">
        <f t="shared" si="1"/>
        <v>162</v>
      </c>
    </row>
    <row r="28" spans="1:18" x14ac:dyDescent="0.25">
      <c r="A28" s="70" t="s">
        <v>3</v>
      </c>
      <c r="B28" s="16" t="s">
        <v>145</v>
      </c>
      <c r="C28" s="79">
        <v>13</v>
      </c>
      <c r="D28" s="79">
        <v>23</v>
      </c>
      <c r="E28" s="79">
        <v>15</v>
      </c>
      <c r="F28" s="79">
        <v>17</v>
      </c>
      <c r="G28" s="79">
        <v>13</v>
      </c>
      <c r="H28" s="79">
        <v>15</v>
      </c>
      <c r="I28" s="79">
        <v>17</v>
      </c>
      <c r="J28" s="79">
        <v>9</v>
      </c>
      <c r="K28" s="79">
        <v>10</v>
      </c>
      <c r="L28" s="79">
        <v>13</v>
      </c>
      <c r="M28" s="79">
        <v>7</v>
      </c>
      <c r="N28" s="79">
        <v>4</v>
      </c>
      <c r="O28" s="77">
        <f t="shared" si="1"/>
        <v>156</v>
      </c>
    </row>
    <row r="29" spans="1:18" x14ac:dyDescent="0.25">
      <c r="A29" s="70" t="s">
        <v>3</v>
      </c>
      <c r="B29" s="16" t="s">
        <v>46</v>
      </c>
      <c r="C29" s="79">
        <v>16</v>
      </c>
      <c r="D29" s="79">
        <v>20</v>
      </c>
      <c r="E29" s="79">
        <v>24</v>
      </c>
      <c r="F29" s="79">
        <v>33</v>
      </c>
      <c r="G29" s="79">
        <v>26</v>
      </c>
      <c r="H29" s="79">
        <v>27</v>
      </c>
      <c r="I29" s="79">
        <v>25</v>
      </c>
      <c r="J29" s="79">
        <v>30</v>
      </c>
      <c r="K29" s="79">
        <v>22</v>
      </c>
      <c r="L29" s="79">
        <v>18</v>
      </c>
      <c r="M29" s="79">
        <v>23</v>
      </c>
      <c r="N29" s="79">
        <v>10</v>
      </c>
      <c r="O29" s="77">
        <f t="shared" si="1"/>
        <v>274</v>
      </c>
    </row>
    <row r="30" spans="1:18" x14ac:dyDescent="0.25">
      <c r="A30" s="71" t="s">
        <v>3</v>
      </c>
      <c r="B30" s="16" t="s">
        <v>51</v>
      </c>
      <c r="C30" s="79">
        <v>11</v>
      </c>
      <c r="D30" s="79">
        <v>19</v>
      </c>
      <c r="E30" s="79">
        <v>15</v>
      </c>
      <c r="F30" s="79">
        <v>20</v>
      </c>
      <c r="G30" s="79">
        <v>12</v>
      </c>
      <c r="H30" s="79">
        <v>21</v>
      </c>
      <c r="I30" s="79">
        <v>18</v>
      </c>
      <c r="J30" s="79">
        <v>10</v>
      </c>
      <c r="K30" s="79">
        <v>14</v>
      </c>
      <c r="L30" s="79">
        <v>8</v>
      </c>
      <c r="M30" s="79">
        <v>2</v>
      </c>
      <c r="N30" s="79">
        <v>5</v>
      </c>
      <c r="O30" s="77">
        <f t="shared" si="1"/>
        <v>155</v>
      </c>
    </row>
    <row r="31" spans="1:18" x14ac:dyDescent="0.25">
      <c r="A31" s="70" t="s">
        <v>3</v>
      </c>
      <c r="B31" s="16" t="s">
        <v>53</v>
      </c>
      <c r="C31" s="79">
        <v>5</v>
      </c>
      <c r="D31" s="79">
        <v>10</v>
      </c>
      <c r="E31" s="79">
        <v>13</v>
      </c>
      <c r="F31" s="79">
        <v>17</v>
      </c>
      <c r="G31" s="79">
        <v>14</v>
      </c>
      <c r="H31" s="79">
        <v>15</v>
      </c>
      <c r="I31" s="79">
        <v>14</v>
      </c>
      <c r="J31" s="79">
        <v>13</v>
      </c>
      <c r="K31" s="79">
        <v>6</v>
      </c>
      <c r="L31" s="79">
        <v>11</v>
      </c>
      <c r="M31" s="79">
        <v>6</v>
      </c>
      <c r="N31" s="79">
        <v>2</v>
      </c>
      <c r="O31" s="77">
        <f t="shared" si="1"/>
        <v>126</v>
      </c>
    </row>
    <row r="32" spans="1:18" x14ac:dyDescent="0.25">
      <c r="A32" s="72"/>
      <c r="B32" s="44" t="s">
        <v>180</v>
      </c>
      <c r="C32" s="80">
        <f t="shared" ref="C32:N32" si="2">SUM(C3:C31)</f>
        <v>519</v>
      </c>
      <c r="D32" s="80">
        <f t="shared" si="2"/>
        <v>580</v>
      </c>
      <c r="E32" s="80">
        <f t="shared" si="2"/>
        <v>615</v>
      </c>
      <c r="F32" s="80">
        <f t="shared" si="2"/>
        <v>617</v>
      </c>
      <c r="G32" s="80">
        <f t="shared" si="2"/>
        <v>569</v>
      </c>
      <c r="H32" s="80">
        <f t="shared" si="2"/>
        <v>599</v>
      </c>
      <c r="I32" s="80">
        <f t="shared" si="2"/>
        <v>508</v>
      </c>
      <c r="J32" s="80">
        <f t="shared" si="2"/>
        <v>456</v>
      </c>
      <c r="K32" s="80">
        <f t="shared" si="2"/>
        <v>399</v>
      </c>
      <c r="L32" s="80">
        <f t="shared" si="2"/>
        <v>326</v>
      </c>
      <c r="M32" s="80">
        <f t="shared" si="2"/>
        <v>330</v>
      </c>
      <c r="N32" s="80">
        <f t="shared" si="2"/>
        <v>175</v>
      </c>
      <c r="O32" s="81">
        <f t="shared" si="1"/>
        <v>5693</v>
      </c>
      <c r="Q32" s="75"/>
    </row>
    <row r="33" spans="1:18" x14ac:dyDescent="0.25">
      <c r="A33" s="71" t="s">
        <v>7</v>
      </c>
      <c r="B33" s="16" t="s">
        <v>115</v>
      </c>
      <c r="C33" s="79">
        <v>11</v>
      </c>
      <c r="D33" s="79">
        <v>19</v>
      </c>
      <c r="E33" s="79">
        <v>16</v>
      </c>
      <c r="F33" s="79">
        <v>15</v>
      </c>
      <c r="G33" s="79">
        <v>17</v>
      </c>
      <c r="H33" s="79">
        <v>15</v>
      </c>
      <c r="I33" s="79">
        <v>12</v>
      </c>
      <c r="J33" s="79">
        <v>13</v>
      </c>
      <c r="K33" s="79">
        <v>10</v>
      </c>
      <c r="L33" s="79">
        <v>15</v>
      </c>
      <c r="M33" s="79">
        <v>9</v>
      </c>
      <c r="N33" s="79">
        <v>3</v>
      </c>
      <c r="O33" s="77">
        <f t="shared" si="1"/>
        <v>155</v>
      </c>
    </row>
    <row r="34" spans="1:18" x14ac:dyDescent="0.25">
      <c r="A34" s="71" t="s">
        <v>7</v>
      </c>
      <c r="B34" s="16" t="s">
        <v>116</v>
      </c>
      <c r="C34" s="79">
        <v>12</v>
      </c>
      <c r="D34" s="79">
        <v>17</v>
      </c>
      <c r="E34" s="79">
        <v>15</v>
      </c>
      <c r="F34" s="79">
        <v>18</v>
      </c>
      <c r="G34" s="79">
        <v>16</v>
      </c>
      <c r="H34" s="79">
        <v>25</v>
      </c>
      <c r="I34" s="79">
        <v>11</v>
      </c>
      <c r="J34" s="79">
        <v>16</v>
      </c>
      <c r="K34" s="79">
        <v>13</v>
      </c>
      <c r="L34" s="79">
        <v>9</v>
      </c>
      <c r="M34" s="79">
        <v>13</v>
      </c>
      <c r="N34" s="79">
        <v>6</v>
      </c>
      <c r="O34" s="77">
        <f t="shared" si="1"/>
        <v>171</v>
      </c>
    </row>
    <row r="35" spans="1:18" x14ac:dyDescent="0.25">
      <c r="A35" s="70" t="s">
        <v>7</v>
      </c>
      <c r="B35" s="16" t="s">
        <v>122</v>
      </c>
      <c r="C35" s="79">
        <v>8</v>
      </c>
      <c r="D35" s="79">
        <v>9</v>
      </c>
      <c r="E35" s="79">
        <v>11</v>
      </c>
      <c r="F35" s="79">
        <v>6</v>
      </c>
      <c r="G35" s="79">
        <v>12</v>
      </c>
      <c r="H35" s="79">
        <v>6</v>
      </c>
      <c r="I35" s="79">
        <v>6</v>
      </c>
      <c r="J35" s="79">
        <v>5</v>
      </c>
      <c r="K35" s="79">
        <v>5</v>
      </c>
      <c r="L35" s="79">
        <v>4</v>
      </c>
      <c r="M35" s="79">
        <v>3</v>
      </c>
      <c r="N35" s="79">
        <v>1</v>
      </c>
      <c r="O35" s="77">
        <f t="shared" ref="O35:O66" si="3">SUM(C35:N35)</f>
        <v>76</v>
      </c>
    </row>
    <row r="36" spans="1:18" x14ac:dyDescent="0.25">
      <c r="A36" s="71" t="s">
        <v>7</v>
      </c>
      <c r="B36" s="16" t="s">
        <v>123</v>
      </c>
      <c r="C36" s="79">
        <v>6</v>
      </c>
      <c r="D36" s="79">
        <v>7</v>
      </c>
      <c r="E36" s="79">
        <v>11</v>
      </c>
      <c r="F36" s="79">
        <v>7</v>
      </c>
      <c r="G36" s="79">
        <v>8</v>
      </c>
      <c r="H36" s="79">
        <v>8</v>
      </c>
      <c r="I36" s="79">
        <v>11</v>
      </c>
      <c r="J36" s="79">
        <v>10</v>
      </c>
      <c r="K36" s="79">
        <v>5</v>
      </c>
      <c r="L36" s="79">
        <v>7</v>
      </c>
      <c r="M36" s="79">
        <v>2</v>
      </c>
      <c r="N36" s="79">
        <v>5</v>
      </c>
      <c r="O36" s="77">
        <f t="shared" si="3"/>
        <v>87</v>
      </c>
    </row>
    <row r="37" spans="1:18" x14ac:dyDescent="0.25">
      <c r="A37" s="71" t="s">
        <v>7</v>
      </c>
      <c r="B37" s="16" t="s">
        <v>124</v>
      </c>
      <c r="C37" s="79">
        <v>6</v>
      </c>
      <c r="D37" s="79">
        <v>7</v>
      </c>
      <c r="E37" s="79">
        <v>6</v>
      </c>
      <c r="F37" s="79">
        <v>5</v>
      </c>
      <c r="G37" s="79">
        <v>4</v>
      </c>
      <c r="H37" s="79">
        <v>4</v>
      </c>
      <c r="I37" s="79">
        <v>2</v>
      </c>
      <c r="J37" s="79">
        <v>3</v>
      </c>
      <c r="K37" s="79">
        <v>5</v>
      </c>
      <c r="L37" s="79"/>
      <c r="M37" s="79">
        <v>6</v>
      </c>
      <c r="N37" s="79">
        <v>1</v>
      </c>
      <c r="O37" s="77">
        <f t="shared" si="3"/>
        <v>49</v>
      </c>
    </row>
    <row r="38" spans="1:18" x14ac:dyDescent="0.25">
      <c r="A38" s="70" t="s">
        <v>7</v>
      </c>
      <c r="B38" s="16" t="s">
        <v>132</v>
      </c>
      <c r="C38" s="79">
        <v>12</v>
      </c>
      <c r="D38" s="79">
        <v>11</v>
      </c>
      <c r="E38" s="79">
        <v>15</v>
      </c>
      <c r="F38" s="79">
        <v>22</v>
      </c>
      <c r="G38" s="79">
        <v>12</v>
      </c>
      <c r="H38" s="79">
        <v>20</v>
      </c>
      <c r="I38" s="79">
        <v>13</v>
      </c>
      <c r="J38" s="79">
        <v>4</v>
      </c>
      <c r="K38" s="79">
        <v>6</v>
      </c>
      <c r="L38" s="79">
        <v>3</v>
      </c>
      <c r="M38" s="79">
        <v>5</v>
      </c>
      <c r="N38" s="79"/>
      <c r="O38" s="77">
        <f t="shared" si="3"/>
        <v>123</v>
      </c>
    </row>
    <row r="39" spans="1:18" x14ac:dyDescent="0.25">
      <c r="A39" s="70" t="s">
        <v>7</v>
      </c>
      <c r="B39" s="16" t="s">
        <v>133</v>
      </c>
      <c r="C39" s="79">
        <v>10</v>
      </c>
      <c r="D39" s="79">
        <v>9</v>
      </c>
      <c r="E39" s="79">
        <v>13</v>
      </c>
      <c r="F39" s="79">
        <v>11</v>
      </c>
      <c r="G39" s="79">
        <v>10</v>
      </c>
      <c r="H39" s="79">
        <v>12</v>
      </c>
      <c r="I39" s="79">
        <v>10</v>
      </c>
      <c r="J39" s="79">
        <v>5</v>
      </c>
      <c r="K39" s="79">
        <v>6</v>
      </c>
      <c r="L39" s="79">
        <v>6</v>
      </c>
      <c r="M39" s="79">
        <v>3</v>
      </c>
      <c r="N39" s="79">
        <v>3</v>
      </c>
      <c r="O39" s="77">
        <f t="shared" si="3"/>
        <v>98</v>
      </c>
    </row>
    <row r="40" spans="1:18" x14ac:dyDescent="0.25">
      <c r="A40" s="48" t="s">
        <v>7</v>
      </c>
      <c r="B40" s="16" t="s">
        <v>134</v>
      </c>
      <c r="C40" s="79">
        <v>19</v>
      </c>
      <c r="D40" s="79">
        <v>9</v>
      </c>
      <c r="E40" s="79">
        <v>14</v>
      </c>
      <c r="F40" s="79">
        <v>11</v>
      </c>
      <c r="G40" s="79">
        <v>12</v>
      </c>
      <c r="H40" s="79">
        <v>9</v>
      </c>
      <c r="I40" s="79">
        <v>13</v>
      </c>
      <c r="J40" s="79">
        <v>9</v>
      </c>
      <c r="K40" s="79">
        <v>12</v>
      </c>
      <c r="L40" s="79">
        <v>6</v>
      </c>
      <c r="M40" s="79">
        <v>6</v>
      </c>
      <c r="N40" s="79">
        <v>3</v>
      </c>
      <c r="O40" s="77">
        <f t="shared" si="3"/>
        <v>123</v>
      </c>
    </row>
    <row r="41" spans="1:18" x14ac:dyDescent="0.25">
      <c r="A41" s="48" t="s">
        <v>7</v>
      </c>
      <c r="B41" s="16" t="s">
        <v>135</v>
      </c>
      <c r="C41" s="79">
        <v>13</v>
      </c>
      <c r="D41" s="79">
        <v>11</v>
      </c>
      <c r="E41" s="79">
        <v>12</v>
      </c>
      <c r="F41" s="79">
        <v>16</v>
      </c>
      <c r="G41" s="79">
        <v>9</v>
      </c>
      <c r="H41" s="79">
        <v>12</v>
      </c>
      <c r="I41" s="79">
        <v>17</v>
      </c>
      <c r="J41" s="79">
        <v>5</v>
      </c>
      <c r="K41" s="79">
        <v>6</v>
      </c>
      <c r="L41" s="151">
        <v>9</v>
      </c>
      <c r="M41" s="79">
        <v>6</v>
      </c>
      <c r="N41" s="79">
        <v>5</v>
      </c>
      <c r="O41" s="77">
        <f t="shared" si="3"/>
        <v>121</v>
      </c>
      <c r="Q41" s="152"/>
      <c r="R41" s="25"/>
    </row>
    <row r="42" spans="1:18" x14ac:dyDescent="0.25">
      <c r="A42" s="48" t="s">
        <v>7</v>
      </c>
      <c r="B42" s="16" t="s">
        <v>136</v>
      </c>
      <c r="C42" s="79">
        <v>3</v>
      </c>
      <c r="D42" s="79">
        <v>3</v>
      </c>
      <c r="E42" s="79">
        <v>5</v>
      </c>
      <c r="F42" s="79">
        <v>1</v>
      </c>
      <c r="G42" s="79">
        <v>2</v>
      </c>
      <c r="H42" s="79">
        <v>2</v>
      </c>
      <c r="I42" s="79">
        <v>5</v>
      </c>
      <c r="J42" s="79">
        <v>2</v>
      </c>
      <c r="K42" s="79">
        <v>1</v>
      </c>
      <c r="L42" s="79">
        <v>3</v>
      </c>
      <c r="M42" s="79">
        <v>3</v>
      </c>
      <c r="N42" s="79"/>
      <c r="O42" s="77">
        <f t="shared" si="3"/>
        <v>30</v>
      </c>
    </row>
    <row r="43" spans="1:18" x14ac:dyDescent="0.25">
      <c r="A43" s="48" t="s">
        <v>7</v>
      </c>
      <c r="B43" s="16" t="s">
        <v>137</v>
      </c>
      <c r="C43" s="79">
        <v>12</v>
      </c>
      <c r="D43" s="79">
        <v>8</v>
      </c>
      <c r="E43" s="79">
        <v>14</v>
      </c>
      <c r="F43" s="79">
        <v>10</v>
      </c>
      <c r="G43" s="79">
        <v>12</v>
      </c>
      <c r="H43" s="79">
        <v>10</v>
      </c>
      <c r="I43" s="79">
        <v>7</v>
      </c>
      <c r="J43" s="79">
        <v>7</v>
      </c>
      <c r="K43" s="79">
        <v>5</v>
      </c>
      <c r="L43" s="79">
        <v>5</v>
      </c>
      <c r="M43" s="79">
        <v>5</v>
      </c>
      <c r="N43" s="79">
        <v>3</v>
      </c>
      <c r="O43" s="77">
        <f t="shared" si="3"/>
        <v>98</v>
      </c>
    </row>
    <row r="44" spans="1:18" x14ac:dyDescent="0.25">
      <c r="A44" s="48" t="s">
        <v>7</v>
      </c>
      <c r="B44" s="16" t="s">
        <v>138</v>
      </c>
      <c r="C44" s="79">
        <v>11</v>
      </c>
      <c r="D44" s="79">
        <v>7</v>
      </c>
      <c r="E44" s="79">
        <v>14</v>
      </c>
      <c r="F44" s="79">
        <v>10</v>
      </c>
      <c r="G44" s="79">
        <v>8</v>
      </c>
      <c r="H44" s="79">
        <v>7</v>
      </c>
      <c r="I44" s="79">
        <v>6</v>
      </c>
      <c r="J44" s="79">
        <v>5</v>
      </c>
      <c r="K44" s="79">
        <v>7</v>
      </c>
      <c r="L44" s="79">
        <v>3</v>
      </c>
      <c r="M44" s="79">
        <v>6</v>
      </c>
      <c r="N44" s="79">
        <v>6</v>
      </c>
      <c r="O44" s="77">
        <f t="shared" si="3"/>
        <v>90</v>
      </c>
    </row>
    <row r="45" spans="1:18" x14ac:dyDescent="0.25">
      <c r="A45" s="48" t="s">
        <v>7</v>
      </c>
      <c r="B45" s="16" t="s">
        <v>139</v>
      </c>
      <c r="C45" s="79">
        <v>8</v>
      </c>
      <c r="D45" s="79">
        <v>3</v>
      </c>
      <c r="E45" s="79">
        <v>10</v>
      </c>
      <c r="F45" s="79">
        <v>5</v>
      </c>
      <c r="G45" s="79">
        <v>5</v>
      </c>
      <c r="H45" s="79">
        <v>6</v>
      </c>
      <c r="I45" s="79">
        <v>3</v>
      </c>
      <c r="J45" s="79">
        <v>5</v>
      </c>
      <c r="K45" s="79">
        <v>5</v>
      </c>
      <c r="L45" s="79">
        <v>6</v>
      </c>
      <c r="M45" s="79">
        <v>6</v>
      </c>
      <c r="N45" s="79">
        <v>2</v>
      </c>
      <c r="O45" s="77">
        <f t="shared" si="3"/>
        <v>64</v>
      </c>
    </row>
    <row r="46" spans="1:18" x14ac:dyDescent="0.25">
      <c r="A46" s="48" t="s">
        <v>7</v>
      </c>
      <c r="B46" s="16" t="s">
        <v>140</v>
      </c>
      <c r="C46" s="79">
        <v>12</v>
      </c>
      <c r="D46" s="79">
        <v>8</v>
      </c>
      <c r="E46" s="79">
        <v>8</v>
      </c>
      <c r="F46" s="79">
        <v>15</v>
      </c>
      <c r="G46" s="79">
        <v>11</v>
      </c>
      <c r="H46" s="79">
        <v>11</v>
      </c>
      <c r="I46" s="79">
        <v>6</v>
      </c>
      <c r="J46" s="79">
        <v>6</v>
      </c>
      <c r="K46" s="79">
        <v>8</v>
      </c>
      <c r="L46" s="79">
        <v>7</v>
      </c>
      <c r="M46" s="79">
        <v>6</v>
      </c>
      <c r="N46" s="79">
        <v>3</v>
      </c>
      <c r="O46" s="77">
        <f t="shared" si="3"/>
        <v>101</v>
      </c>
    </row>
    <row r="47" spans="1:18" x14ac:dyDescent="0.25">
      <c r="A47" s="71" t="s">
        <v>7</v>
      </c>
      <c r="B47" s="16" t="s">
        <v>41</v>
      </c>
      <c r="C47" s="79">
        <v>4</v>
      </c>
      <c r="D47" s="79">
        <v>5</v>
      </c>
      <c r="E47" s="79">
        <v>5</v>
      </c>
      <c r="F47" s="79">
        <v>9</v>
      </c>
      <c r="G47" s="79">
        <v>3</v>
      </c>
      <c r="H47" s="79">
        <v>3</v>
      </c>
      <c r="I47" s="79">
        <v>6</v>
      </c>
      <c r="J47" s="79">
        <v>5</v>
      </c>
      <c r="K47" s="79">
        <v>7</v>
      </c>
      <c r="L47" s="79">
        <v>3</v>
      </c>
      <c r="M47" s="79">
        <v>2</v>
      </c>
      <c r="N47" s="79"/>
      <c r="O47" s="77">
        <f t="shared" si="3"/>
        <v>52</v>
      </c>
    </row>
    <row r="48" spans="1:18" x14ac:dyDescent="0.25">
      <c r="A48" s="70" t="s">
        <v>7</v>
      </c>
      <c r="B48" s="16" t="s">
        <v>153</v>
      </c>
      <c r="C48" s="79">
        <v>8</v>
      </c>
      <c r="D48" s="79">
        <v>11</v>
      </c>
      <c r="E48" s="79">
        <v>12</v>
      </c>
      <c r="F48" s="79">
        <v>15</v>
      </c>
      <c r="G48" s="79">
        <v>7</v>
      </c>
      <c r="H48" s="79">
        <v>3</v>
      </c>
      <c r="I48" s="79">
        <v>7</v>
      </c>
      <c r="J48" s="79">
        <v>8</v>
      </c>
      <c r="K48" s="79">
        <v>6</v>
      </c>
      <c r="L48" s="79">
        <v>8</v>
      </c>
      <c r="M48" s="79">
        <v>6</v>
      </c>
      <c r="N48" s="79">
        <v>2</v>
      </c>
      <c r="O48" s="77">
        <f t="shared" si="3"/>
        <v>93</v>
      </c>
    </row>
    <row r="49" spans="1:18" x14ac:dyDescent="0.25">
      <c r="A49" s="70" t="s">
        <v>7</v>
      </c>
      <c r="B49" s="16" t="s">
        <v>154</v>
      </c>
      <c r="C49" s="79">
        <v>10</v>
      </c>
      <c r="D49" s="79">
        <v>9</v>
      </c>
      <c r="E49" s="79">
        <v>14</v>
      </c>
      <c r="F49" s="79">
        <v>9</v>
      </c>
      <c r="G49" s="79">
        <v>15</v>
      </c>
      <c r="H49" s="79">
        <v>8</v>
      </c>
      <c r="I49" s="79">
        <v>13</v>
      </c>
      <c r="J49" s="79">
        <v>8</v>
      </c>
      <c r="K49" s="79">
        <v>9</v>
      </c>
      <c r="L49" s="79">
        <v>6</v>
      </c>
      <c r="M49" s="79">
        <v>6</v>
      </c>
      <c r="N49" s="79">
        <v>6</v>
      </c>
      <c r="O49" s="77">
        <f t="shared" si="3"/>
        <v>113</v>
      </c>
    </row>
    <row r="50" spans="1:18" x14ac:dyDescent="0.25">
      <c r="A50" s="70" t="s">
        <v>7</v>
      </c>
      <c r="B50" s="16" t="s">
        <v>155</v>
      </c>
      <c r="C50" s="79">
        <v>12</v>
      </c>
      <c r="D50" s="79">
        <v>5</v>
      </c>
      <c r="E50" s="79">
        <v>9</v>
      </c>
      <c r="F50" s="79">
        <v>8</v>
      </c>
      <c r="G50" s="79">
        <v>5</v>
      </c>
      <c r="H50" s="79">
        <v>5</v>
      </c>
      <c r="I50" s="79">
        <v>9</v>
      </c>
      <c r="J50" s="79">
        <v>5</v>
      </c>
      <c r="K50" s="79">
        <v>4</v>
      </c>
      <c r="L50" s="79">
        <v>3</v>
      </c>
      <c r="M50" s="79">
        <v>1</v>
      </c>
      <c r="N50" s="79">
        <v>5</v>
      </c>
      <c r="O50" s="77">
        <f t="shared" si="3"/>
        <v>71</v>
      </c>
      <c r="Q50" s="25"/>
      <c r="R50" s="25"/>
    </row>
    <row r="51" spans="1:18" x14ac:dyDescent="0.25">
      <c r="A51" s="70" t="s">
        <v>7</v>
      </c>
      <c r="B51" s="16" t="s">
        <v>50</v>
      </c>
      <c r="C51" s="79">
        <v>12</v>
      </c>
      <c r="D51" s="79">
        <v>9</v>
      </c>
      <c r="E51" s="79">
        <v>17</v>
      </c>
      <c r="F51" s="79">
        <v>13</v>
      </c>
      <c r="G51" s="79">
        <v>16</v>
      </c>
      <c r="H51" s="79">
        <v>10</v>
      </c>
      <c r="I51" s="79">
        <v>9</v>
      </c>
      <c r="J51" s="79">
        <v>15</v>
      </c>
      <c r="K51" s="79">
        <v>8</v>
      </c>
      <c r="L51" s="79">
        <v>8</v>
      </c>
      <c r="M51" s="79">
        <v>8</v>
      </c>
      <c r="N51" s="79">
        <v>5</v>
      </c>
      <c r="O51" s="77">
        <f t="shared" si="3"/>
        <v>130</v>
      </c>
      <c r="R51" s="25"/>
    </row>
    <row r="52" spans="1:18" x14ac:dyDescent="0.25">
      <c r="A52" s="70" t="s">
        <v>7</v>
      </c>
      <c r="B52" s="16" t="s">
        <v>156</v>
      </c>
      <c r="C52" s="79">
        <v>5</v>
      </c>
      <c r="D52" s="153">
        <v>4</v>
      </c>
      <c r="E52" s="153">
        <v>7</v>
      </c>
      <c r="F52" s="153">
        <v>9</v>
      </c>
      <c r="G52" s="153">
        <v>4</v>
      </c>
      <c r="H52" s="153">
        <v>12</v>
      </c>
      <c r="I52" s="153">
        <v>5</v>
      </c>
      <c r="J52" s="153">
        <v>10</v>
      </c>
      <c r="K52" s="151">
        <v>5</v>
      </c>
      <c r="L52" s="153">
        <v>2</v>
      </c>
      <c r="M52" s="153">
        <v>5</v>
      </c>
      <c r="N52" s="153">
        <v>2</v>
      </c>
      <c r="O52" s="77">
        <f t="shared" si="3"/>
        <v>70</v>
      </c>
      <c r="R52" s="25"/>
    </row>
    <row r="53" spans="1:18" x14ac:dyDescent="0.25">
      <c r="A53" s="70" t="s">
        <v>7</v>
      </c>
      <c r="B53" s="16" t="s">
        <v>157</v>
      </c>
      <c r="C53" s="79">
        <v>8</v>
      </c>
      <c r="D53" s="153">
        <v>4</v>
      </c>
      <c r="E53" s="154">
        <v>10</v>
      </c>
      <c r="F53" s="153">
        <v>9</v>
      </c>
      <c r="G53" s="154">
        <v>8</v>
      </c>
      <c r="H53" s="153">
        <v>6</v>
      </c>
      <c r="I53" s="153">
        <v>3</v>
      </c>
      <c r="J53" s="153">
        <v>6</v>
      </c>
      <c r="K53" s="153">
        <v>8</v>
      </c>
      <c r="L53" s="153">
        <v>4</v>
      </c>
      <c r="M53" s="153">
        <v>3</v>
      </c>
      <c r="N53" s="153">
        <v>3</v>
      </c>
      <c r="O53" s="77">
        <f t="shared" si="3"/>
        <v>72</v>
      </c>
      <c r="R53" s="25"/>
    </row>
    <row r="54" spans="1:18" x14ac:dyDescent="0.25">
      <c r="A54" s="70" t="s">
        <v>7</v>
      </c>
      <c r="B54" s="16" t="s">
        <v>158</v>
      </c>
      <c r="C54" s="155">
        <v>6</v>
      </c>
      <c r="D54" s="155">
        <v>10</v>
      </c>
      <c r="E54" s="155">
        <v>11</v>
      </c>
      <c r="F54" s="155">
        <v>13</v>
      </c>
      <c r="G54" s="155">
        <v>23</v>
      </c>
      <c r="H54" s="155">
        <v>11</v>
      </c>
      <c r="I54" s="155">
        <v>13</v>
      </c>
      <c r="J54" s="155">
        <v>12</v>
      </c>
      <c r="K54" s="155">
        <v>8</v>
      </c>
      <c r="L54" s="155">
        <v>7</v>
      </c>
      <c r="M54" s="155">
        <v>7</v>
      </c>
      <c r="N54" s="155">
        <v>3</v>
      </c>
      <c r="O54" s="77">
        <f t="shared" si="3"/>
        <v>124</v>
      </c>
      <c r="R54" s="25"/>
    </row>
    <row r="55" spans="1:18" x14ac:dyDescent="0.25">
      <c r="A55" s="70" t="s">
        <v>7</v>
      </c>
      <c r="B55" s="16" t="s">
        <v>159</v>
      </c>
      <c r="C55" s="79">
        <v>2</v>
      </c>
      <c r="D55" s="153">
        <v>5</v>
      </c>
      <c r="E55" s="153">
        <v>5</v>
      </c>
      <c r="F55" s="153">
        <v>2</v>
      </c>
      <c r="G55" s="153">
        <v>12</v>
      </c>
      <c r="H55" s="153">
        <v>4</v>
      </c>
      <c r="I55" s="153">
        <v>5</v>
      </c>
      <c r="J55" s="153">
        <v>3</v>
      </c>
      <c r="K55" s="153">
        <v>4</v>
      </c>
      <c r="L55" s="153">
        <v>4</v>
      </c>
      <c r="M55" s="153">
        <v>2</v>
      </c>
      <c r="N55" s="153">
        <v>2</v>
      </c>
      <c r="O55" s="77">
        <f t="shared" si="3"/>
        <v>50</v>
      </c>
      <c r="R55" s="25"/>
    </row>
    <row r="56" spans="1:18" x14ac:dyDescent="0.25">
      <c r="A56" s="71" t="s">
        <v>7</v>
      </c>
      <c r="B56" s="16" t="s">
        <v>160</v>
      </c>
      <c r="C56" s="79">
        <v>2</v>
      </c>
      <c r="D56" s="79">
        <v>4</v>
      </c>
      <c r="E56" s="79">
        <v>9</v>
      </c>
      <c r="F56" s="79">
        <v>5</v>
      </c>
      <c r="G56" s="79">
        <v>3</v>
      </c>
      <c r="H56" s="79">
        <v>1</v>
      </c>
      <c r="I56" s="79">
        <v>1</v>
      </c>
      <c r="J56" s="79">
        <v>2</v>
      </c>
      <c r="K56" s="79">
        <v>1</v>
      </c>
      <c r="L56" s="79">
        <v>2</v>
      </c>
      <c r="M56" s="79">
        <v>4</v>
      </c>
      <c r="N56" s="79">
        <v>3</v>
      </c>
      <c r="O56" s="77">
        <f t="shared" si="3"/>
        <v>37</v>
      </c>
    </row>
    <row r="57" spans="1:18" x14ac:dyDescent="0.25">
      <c r="A57" s="71" t="s">
        <v>7</v>
      </c>
      <c r="B57" s="16" t="s">
        <v>161</v>
      </c>
      <c r="C57" s="79">
        <v>9</v>
      </c>
      <c r="D57" s="79">
        <v>5</v>
      </c>
      <c r="E57" s="79">
        <v>7</v>
      </c>
      <c r="F57" s="79">
        <v>6</v>
      </c>
      <c r="G57" s="79">
        <v>4</v>
      </c>
      <c r="H57" s="79">
        <v>8</v>
      </c>
      <c r="I57" s="79">
        <v>4</v>
      </c>
      <c r="J57" s="79"/>
      <c r="K57" s="79">
        <v>5</v>
      </c>
      <c r="L57" s="79">
        <v>5</v>
      </c>
      <c r="M57" s="79">
        <v>2</v>
      </c>
      <c r="N57" s="79"/>
      <c r="O57" s="77">
        <f t="shared" si="3"/>
        <v>55</v>
      </c>
      <c r="Q57" s="137"/>
    </row>
    <row r="58" spans="1:18" x14ac:dyDescent="0.25">
      <c r="A58" s="71" t="s">
        <v>7</v>
      </c>
      <c r="B58" s="16" t="s">
        <v>162</v>
      </c>
      <c r="C58" s="79">
        <v>6</v>
      </c>
      <c r="D58" s="79">
        <v>9</v>
      </c>
      <c r="E58" s="79">
        <v>11</v>
      </c>
      <c r="F58" s="79">
        <v>7</v>
      </c>
      <c r="G58" s="79">
        <v>10</v>
      </c>
      <c r="H58" s="79">
        <v>13</v>
      </c>
      <c r="I58" s="79">
        <v>8</v>
      </c>
      <c r="J58" s="79">
        <v>11</v>
      </c>
      <c r="K58" s="79">
        <v>3</v>
      </c>
      <c r="L58" s="79">
        <v>6</v>
      </c>
      <c r="M58" s="79">
        <v>4</v>
      </c>
      <c r="N58" s="79">
        <v>3</v>
      </c>
      <c r="O58" s="77">
        <f t="shared" si="3"/>
        <v>91</v>
      </c>
      <c r="Q58" s="137"/>
    </row>
    <row r="59" spans="1:18" x14ac:dyDescent="0.25">
      <c r="A59" s="73"/>
      <c r="B59" s="44" t="s">
        <v>184</v>
      </c>
      <c r="C59" s="80">
        <f t="shared" ref="C59:N59" si="4">SUM(C33:C58)</f>
        <v>227</v>
      </c>
      <c r="D59" s="80">
        <f t="shared" si="4"/>
        <v>208</v>
      </c>
      <c r="E59" s="80">
        <f t="shared" si="4"/>
        <v>281</v>
      </c>
      <c r="F59" s="80">
        <f t="shared" si="4"/>
        <v>257</v>
      </c>
      <c r="G59" s="80">
        <f t="shared" si="4"/>
        <v>248</v>
      </c>
      <c r="H59" s="80">
        <f t="shared" si="4"/>
        <v>231</v>
      </c>
      <c r="I59" s="80">
        <f t="shared" si="4"/>
        <v>205</v>
      </c>
      <c r="J59" s="80">
        <f t="shared" si="4"/>
        <v>180</v>
      </c>
      <c r="K59" s="80">
        <f t="shared" si="4"/>
        <v>162</v>
      </c>
      <c r="L59" s="80">
        <f t="shared" si="4"/>
        <v>141</v>
      </c>
      <c r="M59" s="80">
        <f t="shared" si="4"/>
        <v>129</v>
      </c>
      <c r="N59" s="80">
        <f t="shared" si="4"/>
        <v>75</v>
      </c>
      <c r="O59" s="81">
        <f t="shared" si="3"/>
        <v>2344</v>
      </c>
      <c r="Q59" s="137"/>
    </row>
    <row r="60" spans="1:18" x14ac:dyDescent="0.25">
      <c r="A60" s="70" t="s">
        <v>2</v>
      </c>
      <c r="B60" s="16" t="s">
        <v>9</v>
      </c>
      <c r="C60" s="79">
        <v>20</v>
      </c>
      <c r="D60" s="79">
        <v>23</v>
      </c>
      <c r="E60" s="79">
        <v>18</v>
      </c>
      <c r="F60" s="79">
        <v>27</v>
      </c>
      <c r="G60" s="79">
        <v>23</v>
      </c>
      <c r="H60" s="79">
        <v>27</v>
      </c>
      <c r="I60" s="79">
        <v>28</v>
      </c>
      <c r="J60" s="79">
        <v>24</v>
      </c>
      <c r="K60" s="79">
        <v>18</v>
      </c>
      <c r="L60" s="79">
        <v>15</v>
      </c>
      <c r="M60" s="79">
        <v>22</v>
      </c>
      <c r="N60" s="79">
        <v>10</v>
      </c>
      <c r="O60" s="77">
        <f t="shared" si="3"/>
        <v>255</v>
      </c>
      <c r="Q60" s="137"/>
    </row>
    <row r="61" spans="1:18" x14ac:dyDescent="0.25">
      <c r="A61" s="70" t="s">
        <v>2</v>
      </c>
      <c r="B61" s="16" t="s">
        <v>10</v>
      </c>
      <c r="C61" s="79">
        <v>10</v>
      </c>
      <c r="D61" s="79">
        <v>20</v>
      </c>
      <c r="E61" s="79">
        <v>10</v>
      </c>
      <c r="F61" s="79">
        <v>17</v>
      </c>
      <c r="G61" s="79">
        <v>21</v>
      </c>
      <c r="H61" s="79">
        <v>14</v>
      </c>
      <c r="I61" s="79">
        <v>22</v>
      </c>
      <c r="J61" s="79">
        <v>22</v>
      </c>
      <c r="K61" s="79">
        <v>10</v>
      </c>
      <c r="L61" s="82">
        <v>10</v>
      </c>
      <c r="M61" s="79">
        <v>10</v>
      </c>
      <c r="N61" s="79">
        <v>7</v>
      </c>
      <c r="O61" s="77">
        <f t="shared" si="3"/>
        <v>173</v>
      </c>
      <c r="Q61" s="137"/>
    </row>
    <row r="62" spans="1:18" x14ac:dyDescent="0.25">
      <c r="A62" s="70" t="s">
        <v>2</v>
      </c>
      <c r="B62" s="16" t="s">
        <v>12</v>
      </c>
      <c r="C62" s="79">
        <v>13</v>
      </c>
      <c r="D62" s="79">
        <v>15</v>
      </c>
      <c r="E62" s="79">
        <v>16</v>
      </c>
      <c r="F62" s="79">
        <v>12</v>
      </c>
      <c r="G62" s="79">
        <v>15</v>
      </c>
      <c r="H62" s="79">
        <v>15</v>
      </c>
      <c r="I62" s="79">
        <v>11</v>
      </c>
      <c r="J62" s="79">
        <v>12</v>
      </c>
      <c r="K62" s="79">
        <v>10</v>
      </c>
      <c r="L62" s="79">
        <v>13</v>
      </c>
      <c r="M62" s="79">
        <v>14</v>
      </c>
      <c r="N62" s="79">
        <v>4</v>
      </c>
      <c r="O62" s="77">
        <f t="shared" si="3"/>
        <v>150</v>
      </c>
      <c r="Q62" s="137"/>
    </row>
    <row r="63" spans="1:18" x14ac:dyDescent="0.25">
      <c r="A63" s="71" t="s">
        <v>2</v>
      </c>
      <c r="B63" s="16" t="s">
        <v>14</v>
      </c>
      <c r="C63" s="79">
        <v>26</v>
      </c>
      <c r="D63" s="79">
        <v>25</v>
      </c>
      <c r="E63" s="79">
        <v>34</v>
      </c>
      <c r="F63" s="79">
        <v>30</v>
      </c>
      <c r="G63" s="79">
        <v>29</v>
      </c>
      <c r="H63" s="79">
        <v>34</v>
      </c>
      <c r="I63" s="79">
        <v>25</v>
      </c>
      <c r="J63" s="79">
        <v>38</v>
      </c>
      <c r="K63" s="79">
        <v>23</v>
      </c>
      <c r="L63" s="79">
        <v>23</v>
      </c>
      <c r="M63" s="79">
        <v>18</v>
      </c>
      <c r="N63" s="79">
        <v>12</v>
      </c>
      <c r="O63" s="77">
        <f t="shared" si="3"/>
        <v>317</v>
      </c>
      <c r="Q63" s="137"/>
    </row>
    <row r="64" spans="1:18" x14ac:dyDescent="0.25">
      <c r="A64" s="71" t="s">
        <v>2</v>
      </c>
      <c r="B64" s="16" t="s">
        <v>119</v>
      </c>
      <c r="C64" s="79">
        <v>8</v>
      </c>
      <c r="D64" s="79">
        <v>7</v>
      </c>
      <c r="E64" s="79">
        <v>19</v>
      </c>
      <c r="F64" s="79">
        <v>11</v>
      </c>
      <c r="G64" s="79">
        <v>16</v>
      </c>
      <c r="H64" s="79">
        <v>9</v>
      </c>
      <c r="I64" s="79">
        <v>15</v>
      </c>
      <c r="J64" s="79">
        <v>7</v>
      </c>
      <c r="K64" s="79">
        <v>5</v>
      </c>
      <c r="L64" s="79">
        <v>8</v>
      </c>
      <c r="M64" s="79">
        <v>5</v>
      </c>
      <c r="N64" s="79">
        <v>5</v>
      </c>
      <c r="O64" s="77">
        <f t="shared" si="3"/>
        <v>115</v>
      </c>
      <c r="Q64" s="137"/>
    </row>
    <row r="65" spans="1:18" x14ac:dyDescent="0.25">
      <c r="A65" s="71" t="s">
        <v>2</v>
      </c>
      <c r="B65" s="16" t="s">
        <v>120</v>
      </c>
      <c r="C65" s="79">
        <v>23</v>
      </c>
      <c r="D65" s="79">
        <v>18</v>
      </c>
      <c r="E65" s="79">
        <v>29</v>
      </c>
      <c r="F65" s="79">
        <v>26</v>
      </c>
      <c r="G65" s="79">
        <v>17</v>
      </c>
      <c r="H65" s="79">
        <v>22</v>
      </c>
      <c r="I65" s="79">
        <v>30</v>
      </c>
      <c r="J65" s="79">
        <v>19</v>
      </c>
      <c r="K65" s="79">
        <v>19</v>
      </c>
      <c r="L65" s="79">
        <v>10</v>
      </c>
      <c r="M65" s="79">
        <v>12</v>
      </c>
      <c r="N65" s="79">
        <v>10</v>
      </c>
      <c r="O65" s="77">
        <f t="shared" si="3"/>
        <v>235</v>
      </c>
      <c r="Q65" s="137"/>
    </row>
    <row r="66" spans="1:18" x14ac:dyDescent="0.25">
      <c r="A66" s="71" t="s">
        <v>2</v>
      </c>
      <c r="B66" s="16" t="s">
        <v>121</v>
      </c>
      <c r="C66" s="79">
        <v>10</v>
      </c>
      <c r="D66" s="79">
        <v>21</v>
      </c>
      <c r="E66" s="79">
        <v>17</v>
      </c>
      <c r="F66" s="79">
        <v>21</v>
      </c>
      <c r="G66" s="79">
        <v>20</v>
      </c>
      <c r="H66" s="79">
        <v>17</v>
      </c>
      <c r="I66" s="79">
        <v>16</v>
      </c>
      <c r="J66" s="79">
        <v>8</v>
      </c>
      <c r="K66" s="79">
        <v>13</v>
      </c>
      <c r="L66" s="79">
        <v>9</v>
      </c>
      <c r="M66" s="79">
        <v>6</v>
      </c>
      <c r="N66" s="79">
        <v>3</v>
      </c>
      <c r="O66" s="77">
        <f t="shared" si="3"/>
        <v>161</v>
      </c>
      <c r="Q66" s="137"/>
    </row>
    <row r="67" spans="1:18" x14ac:dyDescent="0.25">
      <c r="A67" s="70" t="s">
        <v>2</v>
      </c>
      <c r="B67" s="16" t="s">
        <v>23</v>
      </c>
      <c r="C67" s="79">
        <v>9</v>
      </c>
      <c r="D67" s="79">
        <v>14</v>
      </c>
      <c r="E67" s="79">
        <v>15</v>
      </c>
      <c r="F67" s="79">
        <v>15</v>
      </c>
      <c r="G67" s="79">
        <v>15</v>
      </c>
      <c r="H67" s="79">
        <v>11</v>
      </c>
      <c r="I67" s="79">
        <v>15</v>
      </c>
      <c r="J67" s="79">
        <v>12</v>
      </c>
      <c r="K67" s="79">
        <v>11</v>
      </c>
      <c r="L67" s="79">
        <v>17</v>
      </c>
      <c r="M67" s="79">
        <v>8</v>
      </c>
      <c r="N67" s="79">
        <v>1</v>
      </c>
      <c r="O67" s="77">
        <f t="shared" ref="O67:O98" si="5">SUM(C67:N67)</f>
        <v>143</v>
      </c>
      <c r="Q67" s="137"/>
    </row>
    <row r="68" spans="1:18" x14ac:dyDescent="0.25">
      <c r="A68" s="70" t="s">
        <v>2</v>
      </c>
      <c r="B68" s="16" t="s">
        <v>26</v>
      </c>
      <c r="C68" s="79">
        <v>21</v>
      </c>
      <c r="D68" s="79">
        <v>19</v>
      </c>
      <c r="E68" s="79">
        <v>15</v>
      </c>
      <c r="F68" s="79">
        <v>25</v>
      </c>
      <c r="G68" s="79">
        <v>28</v>
      </c>
      <c r="H68" s="79">
        <v>21</v>
      </c>
      <c r="I68" s="79">
        <v>21</v>
      </c>
      <c r="J68" s="79">
        <v>19</v>
      </c>
      <c r="K68" s="79">
        <v>13</v>
      </c>
      <c r="L68" s="79">
        <v>13</v>
      </c>
      <c r="M68" s="79">
        <v>8</v>
      </c>
      <c r="N68" s="79">
        <v>4</v>
      </c>
      <c r="O68" s="77">
        <f t="shared" si="5"/>
        <v>207</v>
      </c>
      <c r="Q68" s="137"/>
    </row>
    <row r="69" spans="1:18" x14ac:dyDescent="0.25">
      <c r="A69" s="70" t="s">
        <v>2</v>
      </c>
      <c r="B69" s="16" t="s">
        <v>33</v>
      </c>
      <c r="C69" s="79">
        <v>24</v>
      </c>
      <c r="D69" s="79">
        <v>27</v>
      </c>
      <c r="E69" s="79">
        <v>26</v>
      </c>
      <c r="F69" s="79">
        <v>35</v>
      </c>
      <c r="G69" s="79">
        <v>19</v>
      </c>
      <c r="H69" s="79">
        <v>25</v>
      </c>
      <c r="I69" s="79">
        <v>20</v>
      </c>
      <c r="J69" s="79">
        <v>22</v>
      </c>
      <c r="K69" s="79">
        <v>20</v>
      </c>
      <c r="L69" s="79">
        <v>21</v>
      </c>
      <c r="M69" s="79">
        <v>15</v>
      </c>
      <c r="N69" s="79">
        <v>6</v>
      </c>
      <c r="O69" s="77">
        <f t="shared" si="5"/>
        <v>260</v>
      </c>
      <c r="Q69" s="137"/>
    </row>
    <row r="70" spans="1:18" x14ac:dyDescent="0.25">
      <c r="A70" s="71" t="s">
        <v>2</v>
      </c>
      <c r="B70" s="16" t="s">
        <v>127</v>
      </c>
      <c r="C70" s="79">
        <v>18</v>
      </c>
      <c r="D70" s="79">
        <v>20</v>
      </c>
      <c r="E70" s="79">
        <v>14</v>
      </c>
      <c r="F70" s="79">
        <v>21</v>
      </c>
      <c r="G70" s="79">
        <v>12</v>
      </c>
      <c r="H70" s="79">
        <v>25</v>
      </c>
      <c r="I70" s="79">
        <v>16</v>
      </c>
      <c r="J70" s="79">
        <v>11</v>
      </c>
      <c r="K70" s="79">
        <v>17</v>
      </c>
      <c r="L70" s="79">
        <v>12</v>
      </c>
      <c r="M70" s="79">
        <v>7</v>
      </c>
      <c r="N70" s="79">
        <v>6</v>
      </c>
      <c r="O70" s="77">
        <f t="shared" si="5"/>
        <v>179</v>
      </c>
      <c r="Q70" s="137"/>
    </row>
    <row r="71" spans="1:18" x14ac:dyDescent="0.25">
      <c r="A71" s="70" t="s">
        <v>2</v>
      </c>
      <c r="B71" s="16" t="s">
        <v>128</v>
      </c>
      <c r="C71" s="79">
        <v>19</v>
      </c>
      <c r="D71" s="79">
        <v>31</v>
      </c>
      <c r="E71" s="79">
        <v>27</v>
      </c>
      <c r="F71" s="79">
        <v>32</v>
      </c>
      <c r="G71" s="79">
        <v>24</v>
      </c>
      <c r="H71" s="79">
        <v>23</v>
      </c>
      <c r="I71" s="79">
        <v>25</v>
      </c>
      <c r="J71" s="79">
        <v>16</v>
      </c>
      <c r="K71" s="79">
        <v>11</v>
      </c>
      <c r="L71" s="79">
        <v>19</v>
      </c>
      <c r="M71" s="79">
        <v>19</v>
      </c>
      <c r="N71" s="79">
        <v>12</v>
      </c>
      <c r="O71" s="77">
        <f t="shared" si="5"/>
        <v>258</v>
      </c>
    </row>
    <row r="72" spans="1:18" x14ac:dyDescent="0.25">
      <c r="A72" s="70" t="s">
        <v>2</v>
      </c>
      <c r="B72" s="16" t="s">
        <v>146</v>
      </c>
      <c r="C72" s="79">
        <v>9</v>
      </c>
      <c r="D72" s="79">
        <v>4</v>
      </c>
      <c r="E72" s="79">
        <v>3</v>
      </c>
      <c r="F72" s="79">
        <v>11</v>
      </c>
      <c r="G72" s="79">
        <v>8</v>
      </c>
      <c r="H72" s="79">
        <v>5</v>
      </c>
      <c r="I72" s="79">
        <v>4</v>
      </c>
      <c r="J72" s="79">
        <v>5</v>
      </c>
      <c r="K72" s="79">
        <v>8</v>
      </c>
      <c r="L72" s="79">
        <v>4</v>
      </c>
      <c r="M72" s="79">
        <v>3</v>
      </c>
      <c r="N72" s="79"/>
      <c r="O72" s="77">
        <f t="shared" si="5"/>
        <v>64</v>
      </c>
    </row>
    <row r="73" spans="1:18" x14ac:dyDescent="0.25">
      <c r="A73" s="70" t="s">
        <v>2</v>
      </c>
      <c r="B73" s="16" t="s">
        <v>147</v>
      </c>
      <c r="C73" s="79">
        <v>4</v>
      </c>
      <c r="D73" s="79">
        <v>4</v>
      </c>
      <c r="E73" s="79">
        <v>11</v>
      </c>
      <c r="F73" s="79">
        <v>11</v>
      </c>
      <c r="G73" s="79">
        <v>7</v>
      </c>
      <c r="H73" s="79">
        <v>13</v>
      </c>
      <c r="I73" s="79">
        <v>7</v>
      </c>
      <c r="J73" s="79">
        <v>9</v>
      </c>
      <c r="K73" s="79">
        <v>6</v>
      </c>
      <c r="L73" s="79">
        <v>3</v>
      </c>
      <c r="M73" s="79">
        <v>6</v>
      </c>
      <c r="N73" s="79">
        <v>1</v>
      </c>
      <c r="O73" s="77">
        <f t="shared" si="5"/>
        <v>82</v>
      </c>
    </row>
    <row r="74" spans="1:18" x14ac:dyDescent="0.25">
      <c r="A74" s="70" t="s">
        <v>2</v>
      </c>
      <c r="B74" s="16" t="s">
        <v>45</v>
      </c>
      <c r="C74" s="153">
        <v>32</v>
      </c>
      <c r="D74" s="153">
        <v>48</v>
      </c>
      <c r="E74" s="153">
        <v>49</v>
      </c>
      <c r="F74" s="153">
        <v>51</v>
      </c>
      <c r="G74" s="153">
        <v>46</v>
      </c>
      <c r="H74" s="153">
        <v>49</v>
      </c>
      <c r="I74" s="153">
        <v>49</v>
      </c>
      <c r="J74" s="153">
        <v>38</v>
      </c>
      <c r="K74" s="153">
        <v>31</v>
      </c>
      <c r="L74" s="153">
        <v>26</v>
      </c>
      <c r="M74" s="79">
        <v>17</v>
      </c>
      <c r="N74" s="79">
        <v>12</v>
      </c>
      <c r="O74" s="77">
        <f t="shared" si="5"/>
        <v>448</v>
      </c>
      <c r="Q74" s="25"/>
      <c r="R74" s="25"/>
    </row>
    <row r="75" spans="1:18" x14ac:dyDescent="0.25">
      <c r="A75" s="70" t="s">
        <v>2</v>
      </c>
      <c r="B75" s="16" t="s">
        <v>149</v>
      </c>
      <c r="C75" s="153">
        <v>12</v>
      </c>
      <c r="D75" s="153">
        <v>7</v>
      </c>
      <c r="E75" s="153">
        <v>9</v>
      </c>
      <c r="F75" s="153">
        <v>9</v>
      </c>
      <c r="G75" s="153">
        <v>14</v>
      </c>
      <c r="H75" s="153">
        <v>11</v>
      </c>
      <c r="I75" s="153">
        <v>13</v>
      </c>
      <c r="J75" s="153">
        <v>14</v>
      </c>
      <c r="K75" s="153">
        <v>7</v>
      </c>
      <c r="L75" s="153">
        <v>4</v>
      </c>
      <c r="M75" s="79">
        <v>6</v>
      </c>
      <c r="N75" s="79">
        <v>5</v>
      </c>
      <c r="O75" s="77">
        <f t="shared" si="5"/>
        <v>111</v>
      </c>
      <c r="Q75" s="25"/>
      <c r="R75" s="25"/>
    </row>
    <row r="76" spans="1:18" x14ac:dyDescent="0.25">
      <c r="A76" s="70" t="s">
        <v>2</v>
      </c>
      <c r="B76" s="16" t="s">
        <v>150</v>
      </c>
      <c r="C76" s="153">
        <v>11</v>
      </c>
      <c r="D76" s="151">
        <v>15</v>
      </c>
      <c r="E76" s="153">
        <v>13</v>
      </c>
      <c r="F76" s="153">
        <v>13</v>
      </c>
      <c r="G76" s="153">
        <v>12</v>
      </c>
      <c r="H76" s="153">
        <v>10</v>
      </c>
      <c r="I76" s="151">
        <v>8</v>
      </c>
      <c r="J76" s="151">
        <v>11</v>
      </c>
      <c r="K76" s="153">
        <v>10</v>
      </c>
      <c r="L76" s="153">
        <v>14</v>
      </c>
      <c r="M76" s="79">
        <v>4</v>
      </c>
      <c r="N76" s="79">
        <v>4</v>
      </c>
      <c r="O76" s="77">
        <f t="shared" si="5"/>
        <v>125</v>
      </c>
      <c r="Q76" s="152"/>
      <c r="R76" s="25"/>
    </row>
    <row r="77" spans="1:18" x14ac:dyDescent="0.25">
      <c r="A77" s="70" t="s">
        <v>2</v>
      </c>
      <c r="B77" s="16" t="s">
        <v>151</v>
      </c>
      <c r="C77" s="153">
        <v>18</v>
      </c>
      <c r="D77" s="153">
        <v>15</v>
      </c>
      <c r="E77" s="153">
        <v>15</v>
      </c>
      <c r="F77" s="153">
        <v>17</v>
      </c>
      <c r="G77" s="153">
        <v>27</v>
      </c>
      <c r="H77" s="153">
        <v>21</v>
      </c>
      <c r="I77" s="153">
        <v>26</v>
      </c>
      <c r="J77" s="153">
        <v>11</v>
      </c>
      <c r="K77" s="151">
        <v>13</v>
      </c>
      <c r="L77" s="153">
        <v>8</v>
      </c>
      <c r="M77" s="79">
        <v>9</v>
      </c>
      <c r="N77" s="79">
        <v>12</v>
      </c>
      <c r="O77" s="77">
        <f t="shared" si="5"/>
        <v>192</v>
      </c>
      <c r="Q77" s="152"/>
      <c r="R77" s="25"/>
    </row>
    <row r="78" spans="1:18" x14ac:dyDescent="0.25">
      <c r="A78" s="70" t="s">
        <v>2</v>
      </c>
      <c r="B78" s="16" t="s">
        <v>152</v>
      </c>
      <c r="C78" s="153">
        <v>9</v>
      </c>
      <c r="D78" s="153">
        <v>9</v>
      </c>
      <c r="E78" s="153">
        <v>15</v>
      </c>
      <c r="F78" s="153">
        <v>9</v>
      </c>
      <c r="G78" s="153">
        <v>7</v>
      </c>
      <c r="H78" s="153">
        <v>8</v>
      </c>
      <c r="I78" s="153">
        <v>11</v>
      </c>
      <c r="J78" s="153">
        <v>6</v>
      </c>
      <c r="K78" s="153">
        <v>5</v>
      </c>
      <c r="L78" s="153">
        <v>1</v>
      </c>
      <c r="M78" s="79">
        <v>5</v>
      </c>
      <c r="N78" s="79">
        <v>1</v>
      </c>
      <c r="O78" s="77">
        <f t="shared" si="5"/>
        <v>86</v>
      </c>
      <c r="Q78" s="25"/>
      <c r="R78" s="25"/>
    </row>
    <row r="79" spans="1:18" x14ac:dyDescent="0.25">
      <c r="A79" s="70" t="s">
        <v>2</v>
      </c>
      <c r="B79" s="16" t="s">
        <v>49</v>
      </c>
      <c r="C79" s="153">
        <v>16</v>
      </c>
      <c r="D79" s="153">
        <v>16</v>
      </c>
      <c r="E79" s="153">
        <v>12</v>
      </c>
      <c r="F79" s="153">
        <v>9</v>
      </c>
      <c r="G79" s="153">
        <v>14</v>
      </c>
      <c r="H79" s="153">
        <v>13</v>
      </c>
      <c r="I79" s="153">
        <v>8</v>
      </c>
      <c r="J79" s="153">
        <v>10</v>
      </c>
      <c r="K79" s="153">
        <v>4</v>
      </c>
      <c r="L79" s="153">
        <v>9</v>
      </c>
      <c r="M79" s="79">
        <v>7</v>
      </c>
      <c r="N79" s="79">
        <v>1</v>
      </c>
      <c r="O79" s="77">
        <f t="shared" si="5"/>
        <v>119</v>
      </c>
      <c r="Q79" s="25"/>
      <c r="R79" s="25"/>
    </row>
    <row r="80" spans="1:18" x14ac:dyDescent="0.25">
      <c r="A80" s="70" t="s">
        <v>2</v>
      </c>
      <c r="B80" s="16" t="s">
        <v>168</v>
      </c>
      <c r="C80" s="153">
        <v>15</v>
      </c>
      <c r="D80" s="153">
        <v>21</v>
      </c>
      <c r="E80" s="153">
        <v>21</v>
      </c>
      <c r="F80" s="151">
        <v>24</v>
      </c>
      <c r="G80" s="153">
        <v>12</v>
      </c>
      <c r="H80" s="153">
        <v>24</v>
      </c>
      <c r="I80" s="151">
        <v>22</v>
      </c>
      <c r="J80" s="151">
        <v>18</v>
      </c>
      <c r="K80" s="153">
        <v>18</v>
      </c>
      <c r="L80" s="151">
        <v>17</v>
      </c>
      <c r="M80" s="79">
        <v>12</v>
      </c>
      <c r="N80" s="79">
        <v>9</v>
      </c>
      <c r="O80" s="77">
        <f t="shared" si="5"/>
        <v>213</v>
      </c>
      <c r="Q80" s="152"/>
      <c r="R80" s="25"/>
    </row>
    <row r="81" spans="1:17" x14ac:dyDescent="0.25">
      <c r="A81" s="70" t="s">
        <v>2</v>
      </c>
      <c r="B81" s="16" t="s">
        <v>169</v>
      </c>
      <c r="C81" s="153">
        <v>24</v>
      </c>
      <c r="D81" s="153">
        <v>23</v>
      </c>
      <c r="E81" s="153">
        <v>12</v>
      </c>
      <c r="F81" s="153">
        <v>21</v>
      </c>
      <c r="G81" s="153">
        <v>23</v>
      </c>
      <c r="H81" s="153">
        <v>21</v>
      </c>
      <c r="I81" s="153">
        <v>23</v>
      </c>
      <c r="J81" s="153">
        <v>14</v>
      </c>
      <c r="K81" s="153">
        <v>14</v>
      </c>
      <c r="L81" s="153">
        <v>10</v>
      </c>
      <c r="M81" s="79">
        <v>11</v>
      </c>
      <c r="N81" s="79">
        <v>4</v>
      </c>
      <c r="O81" s="77">
        <f t="shared" si="5"/>
        <v>200</v>
      </c>
    </row>
    <row r="82" spans="1:17" x14ac:dyDescent="0.25">
      <c r="A82" s="70" t="s">
        <v>2</v>
      </c>
      <c r="B82" s="16" t="s">
        <v>170</v>
      </c>
      <c r="C82" s="79">
        <v>11</v>
      </c>
      <c r="D82" s="79">
        <v>11</v>
      </c>
      <c r="E82" s="79">
        <v>14</v>
      </c>
      <c r="F82" s="79">
        <v>18</v>
      </c>
      <c r="G82" s="79">
        <v>14</v>
      </c>
      <c r="H82" s="79">
        <v>8</v>
      </c>
      <c r="I82" s="79">
        <v>24</v>
      </c>
      <c r="J82" s="79">
        <v>15</v>
      </c>
      <c r="K82" s="79">
        <v>18</v>
      </c>
      <c r="L82" s="79">
        <v>11</v>
      </c>
      <c r="M82" s="79">
        <v>11</v>
      </c>
      <c r="N82" s="79">
        <v>7</v>
      </c>
      <c r="O82" s="77">
        <f t="shared" si="5"/>
        <v>162</v>
      </c>
    </row>
    <row r="83" spans="1:17" x14ac:dyDescent="0.25">
      <c r="A83" s="70" t="s">
        <v>2</v>
      </c>
      <c r="B83" s="16" t="s">
        <v>171</v>
      </c>
      <c r="C83" s="79">
        <v>8</v>
      </c>
      <c r="D83" s="79">
        <v>14</v>
      </c>
      <c r="E83" s="79">
        <v>13</v>
      </c>
      <c r="F83" s="83">
        <v>8</v>
      </c>
      <c r="G83" s="79">
        <v>8</v>
      </c>
      <c r="H83" s="79">
        <v>12</v>
      </c>
      <c r="I83" s="79">
        <v>2</v>
      </c>
      <c r="J83" s="79">
        <v>7</v>
      </c>
      <c r="K83" s="79">
        <v>6</v>
      </c>
      <c r="L83" s="84">
        <v>3</v>
      </c>
      <c r="M83" s="79">
        <v>3</v>
      </c>
      <c r="N83" s="79">
        <v>5</v>
      </c>
      <c r="O83" s="77">
        <f t="shared" si="5"/>
        <v>89</v>
      </c>
    </row>
    <row r="84" spans="1:17" x14ac:dyDescent="0.25">
      <c r="A84" s="72"/>
      <c r="B84" s="44" t="s">
        <v>181</v>
      </c>
      <c r="C84" s="80">
        <f t="shared" ref="C84:N84" si="6">SUM(C60:C83)</f>
        <v>370</v>
      </c>
      <c r="D84" s="80">
        <f t="shared" si="6"/>
        <v>427</v>
      </c>
      <c r="E84" s="80">
        <f t="shared" si="6"/>
        <v>427</v>
      </c>
      <c r="F84" s="85">
        <f t="shared" si="6"/>
        <v>473</v>
      </c>
      <c r="G84" s="80">
        <f t="shared" si="6"/>
        <v>431</v>
      </c>
      <c r="H84" s="80">
        <f t="shared" si="6"/>
        <v>438</v>
      </c>
      <c r="I84" s="80">
        <f t="shared" si="6"/>
        <v>441</v>
      </c>
      <c r="J84" s="80">
        <f t="shared" si="6"/>
        <v>368</v>
      </c>
      <c r="K84" s="80">
        <f t="shared" si="6"/>
        <v>310</v>
      </c>
      <c r="L84" s="86">
        <f t="shared" si="6"/>
        <v>280</v>
      </c>
      <c r="M84" s="80">
        <f t="shared" si="6"/>
        <v>238</v>
      </c>
      <c r="N84" s="80">
        <f t="shared" si="6"/>
        <v>141</v>
      </c>
      <c r="O84" s="81">
        <f t="shared" si="5"/>
        <v>4344</v>
      </c>
      <c r="Q84" s="137"/>
    </row>
    <row r="85" spans="1:17" x14ac:dyDescent="0.25">
      <c r="A85" s="70" t="s">
        <v>5</v>
      </c>
      <c r="B85" s="16" t="s">
        <v>6</v>
      </c>
      <c r="C85" s="79">
        <v>4</v>
      </c>
      <c r="D85" s="79">
        <v>11</v>
      </c>
      <c r="E85" s="79">
        <v>11</v>
      </c>
      <c r="F85" s="83">
        <v>5</v>
      </c>
      <c r="G85" s="79">
        <v>12</v>
      </c>
      <c r="H85" s="79">
        <v>7</v>
      </c>
      <c r="I85" s="79">
        <v>8</v>
      </c>
      <c r="J85" s="79">
        <v>6</v>
      </c>
      <c r="K85" s="79">
        <v>5</v>
      </c>
      <c r="L85" s="84">
        <v>2</v>
      </c>
      <c r="M85" s="79">
        <v>9</v>
      </c>
      <c r="N85" s="79">
        <v>1</v>
      </c>
      <c r="O85" s="77">
        <f t="shared" si="5"/>
        <v>81</v>
      </c>
      <c r="Q85" s="137"/>
    </row>
    <row r="86" spans="1:17" x14ac:dyDescent="0.25">
      <c r="A86" s="70" t="s">
        <v>5</v>
      </c>
      <c r="B86" s="16" t="s">
        <v>11</v>
      </c>
      <c r="C86" s="79">
        <v>3</v>
      </c>
      <c r="D86" s="79">
        <v>5</v>
      </c>
      <c r="E86" s="79">
        <v>3</v>
      </c>
      <c r="F86" s="83">
        <v>6</v>
      </c>
      <c r="G86" s="79">
        <v>9</v>
      </c>
      <c r="H86" s="79">
        <v>4</v>
      </c>
      <c r="I86" s="79">
        <v>6</v>
      </c>
      <c r="J86" s="79"/>
      <c r="K86" s="79">
        <v>6</v>
      </c>
      <c r="L86" s="84">
        <v>2</v>
      </c>
      <c r="M86" s="79">
        <v>1</v>
      </c>
      <c r="N86" s="79">
        <v>1</v>
      </c>
      <c r="O86" s="77">
        <f t="shared" si="5"/>
        <v>46</v>
      </c>
      <c r="Q86" s="137"/>
    </row>
    <row r="87" spans="1:17" x14ac:dyDescent="0.25">
      <c r="A87" s="71" t="s">
        <v>5</v>
      </c>
      <c r="B87" s="16" t="s">
        <v>13</v>
      </c>
      <c r="C87" s="79">
        <v>3</v>
      </c>
      <c r="D87" s="79">
        <v>3</v>
      </c>
      <c r="E87" s="79">
        <v>4</v>
      </c>
      <c r="F87" s="83">
        <v>5</v>
      </c>
      <c r="G87" s="79">
        <v>4</v>
      </c>
      <c r="H87" s="79">
        <v>4</v>
      </c>
      <c r="I87" s="79">
        <v>1</v>
      </c>
      <c r="J87" s="79">
        <v>1</v>
      </c>
      <c r="K87" s="79">
        <v>1</v>
      </c>
      <c r="L87" s="84">
        <v>1</v>
      </c>
      <c r="M87" s="79">
        <v>1</v>
      </c>
      <c r="N87" s="79"/>
      <c r="O87" s="77">
        <f t="shared" si="5"/>
        <v>28</v>
      </c>
      <c r="Q87" s="137"/>
    </row>
    <row r="88" spans="1:17" x14ac:dyDescent="0.25">
      <c r="A88" s="70" t="s">
        <v>5</v>
      </c>
      <c r="B88" s="16" t="s">
        <v>17</v>
      </c>
      <c r="C88" s="79">
        <v>3</v>
      </c>
      <c r="D88" s="79">
        <v>3</v>
      </c>
      <c r="E88" s="79">
        <v>6</v>
      </c>
      <c r="F88" s="83">
        <v>4</v>
      </c>
      <c r="G88" s="79">
        <v>1</v>
      </c>
      <c r="H88" s="79">
        <v>4</v>
      </c>
      <c r="I88" s="79">
        <v>5</v>
      </c>
      <c r="J88" s="79">
        <v>4</v>
      </c>
      <c r="K88" s="79">
        <v>2</v>
      </c>
      <c r="L88" s="84">
        <v>10</v>
      </c>
      <c r="M88" s="79">
        <v>5</v>
      </c>
      <c r="N88" s="79">
        <v>3</v>
      </c>
      <c r="O88" s="77">
        <f t="shared" si="5"/>
        <v>50</v>
      </c>
      <c r="Q88" s="137"/>
    </row>
    <row r="89" spans="1:17" x14ac:dyDescent="0.25">
      <c r="A89" s="71" t="s">
        <v>5</v>
      </c>
      <c r="B89" s="16" t="s">
        <v>18</v>
      </c>
      <c r="C89" s="79">
        <v>6</v>
      </c>
      <c r="D89" s="79">
        <v>7</v>
      </c>
      <c r="E89" s="79">
        <v>5</v>
      </c>
      <c r="F89" s="83">
        <v>10</v>
      </c>
      <c r="G89" s="79">
        <v>10</v>
      </c>
      <c r="H89" s="79">
        <v>11</v>
      </c>
      <c r="I89" s="79">
        <v>15</v>
      </c>
      <c r="J89" s="79">
        <v>10</v>
      </c>
      <c r="K89" s="79">
        <v>11</v>
      </c>
      <c r="L89" s="84">
        <v>11</v>
      </c>
      <c r="M89" s="79">
        <v>4</v>
      </c>
      <c r="N89" s="79">
        <v>6</v>
      </c>
      <c r="O89" s="77">
        <f t="shared" si="5"/>
        <v>106</v>
      </c>
      <c r="Q89" s="137"/>
    </row>
    <row r="90" spans="1:17" x14ac:dyDescent="0.25">
      <c r="A90" s="71" t="s">
        <v>5</v>
      </c>
      <c r="B90" s="16" t="s">
        <v>20</v>
      </c>
      <c r="C90" s="79">
        <v>7</v>
      </c>
      <c r="D90" s="79">
        <v>18</v>
      </c>
      <c r="E90" s="79">
        <v>11</v>
      </c>
      <c r="F90" s="83">
        <v>22</v>
      </c>
      <c r="G90" s="79">
        <v>12</v>
      </c>
      <c r="H90" s="79">
        <v>5</v>
      </c>
      <c r="I90" s="79">
        <v>15</v>
      </c>
      <c r="J90" s="79">
        <v>10</v>
      </c>
      <c r="K90" s="79">
        <v>9</v>
      </c>
      <c r="L90" s="84">
        <v>5</v>
      </c>
      <c r="M90" s="79">
        <v>6</v>
      </c>
      <c r="N90" s="79">
        <v>3</v>
      </c>
      <c r="O90" s="77">
        <f t="shared" si="5"/>
        <v>123</v>
      </c>
      <c r="Q90" s="137"/>
    </row>
    <row r="91" spans="1:17" x14ac:dyDescent="0.25">
      <c r="A91" s="71" t="s">
        <v>5</v>
      </c>
      <c r="B91" s="16" t="s">
        <v>21</v>
      </c>
      <c r="C91" s="79">
        <v>5</v>
      </c>
      <c r="D91" s="79">
        <v>6</v>
      </c>
      <c r="E91" s="79">
        <v>14</v>
      </c>
      <c r="F91" s="83">
        <v>6</v>
      </c>
      <c r="G91" s="79">
        <v>14</v>
      </c>
      <c r="H91" s="79">
        <v>8</v>
      </c>
      <c r="I91" s="79">
        <v>14</v>
      </c>
      <c r="J91" s="79">
        <v>8</v>
      </c>
      <c r="K91" s="79">
        <v>13</v>
      </c>
      <c r="L91" s="84">
        <v>5</v>
      </c>
      <c r="M91" s="79">
        <v>5</v>
      </c>
      <c r="N91" s="79">
        <v>2</v>
      </c>
      <c r="O91" s="77">
        <f t="shared" si="5"/>
        <v>100</v>
      </c>
      <c r="Q91" s="137"/>
    </row>
    <row r="92" spans="1:17" x14ac:dyDescent="0.25">
      <c r="A92" s="70" t="s">
        <v>5</v>
      </c>
      <c r="B92" s="16" t="s">
        <v>22</v>
      </c>
      <c r="C92" s="79">
        <v>3</v>
      </c>
      <c r="D92" s="79">
        <v>11</v>
      </c>
      <c r="E92" s="79">
        <v>6</v>
      </c>
      <c r="F92" s="83">
        <v>9</v>
      </c>
      <c r="G92" s="79">
        <v>6</v>
      </c>
      <c r="H92" s="79">
        <v>3</v>
      </c>
      <c r="I92" s="79">
        <v>4</v>
      </c>
      <c r="J92" s="79">
        <v>4</v>
      </c>
      <c r="K92" s="79">
        <v>2</v>
      </c>
      <c r="L92" s="84">
        <v>2</v>
      </c>
      <c r="M92" s="79">
        <v>2</v>
      </c>
      <c r="N92" s="79">
        <v>1</v>
      </c>
      <c r="O92" s="77">
        <f t="shared" si="5"/>
        <v>53</v>
      </c>
      <c r="Q92" s="137"/>
    </row>
    <row r="93" spans="1:17" x14ac:dyDescent="0.25">
      <c r="A93" s="70" t="s">
        <v>5</v>
      </c>
      <c r="B93" s="16" t="s">
        <v>24</v>
      </c>
      <c r="C93" s="79">
        <v>7</v>
      </c>
      <c r="D93" s="79">
        <v>8</v>
      </c>
      <c r="E93" s="79">
        <v>5</v>
      </c>
      <c r="F93" s="83">
        <v>9</v>
      </c>
      <c r="G93" s="79">
        <v>3</v>
      </c>
      <c r="H93" s="79">
        <v>3</v>
      </c>
      <c r="I93" s="79">
        <v>2</v>
      </c>
      <c r="J93" s="79">
        <v>3</v>
      </c>
      <c r="K93" s="79">
        <v>3</v>
      </c>
      <c r="L93" s="84">
        <v>2</v>
      </c>
      <c r="M93" s="79">
        <v>2</v>
      </c>
      <c r="N93" s="79">
        <v>1</v>
      </c>
      <c r="O93" s="77">
        <f t="shared" si="5"/>
        <v>48</v>
      </c>
      <c r="Q93" s="137"/>
    </row>
    <row r="94" spans="1:17" x14ac:dyDescent="0.25">
      <c r="A94" s="70" t="s">
        <v>5</v>
      </c>
      <c r="B94" s="16" t="s">
        <v>25</v>
      </c>
      <c r="C94" s="79">
        <v>10</v>
      </c>
      <c r="D94" s="79">
        <v>10</v>
      </c>
      <c r="E94" s="79">
        <v>7</v>
      </c>
      <c r="F94" s="83">
        <v>13</v>
      </c>
      <c r="G94" s="79">
        <v>6</v>
      </c>
      <c r="H94" s="79">
        <v>12</v>
      </c>
      <c r="I94" s="79">
        <v>14</v>
      </c>
      <c r="J94" s="79">
        <v>5</v>
      </c>
      <c r="K94" s="79">
        <v>7</v>
      </c>
      <c r="L94" s="84">
        <v>8</v>
      </c>
      <c r="M94" s="79">
        <v>8</v>
      </c>
      <c r="N94" s="79">
        <v>2</v>
      </c>
      <c r="O94" s="77">
        <f t="shared" si="5"/>
        <v>102</v>
      </c>
      <c r="Q94" s="137"/>
    </row>
    <row r="95" spans="1:17" x14ac:dyDescent="0.25">
      <c r="A95" s="70" t="s">
        <v>5</v>
      </c>
      <c r="B95" s="16" t="s">
        <v>27</v>
      </c>
      <c r="C95" s="79">
        <v>3</v>
      </c>
      <c r="D95" s="79">
        <v>6</v>
      </c>
      <c r="E95" s="79">
        <v>8</v>
      </c>
      <c r="F95" s="83">
        <v>5</v>
      </c>
      <c r="G95" s="79">
        <v>6</v>
      </c>
      <c r="H95" s="79">
        <v>4</v>
      </c>
      <c r="I95" s="79">
        <v>4</v>
      </c>
      <c r="J95" s="79">
        <v>5</v>
      </c>
      <c r="K95" s="79">
        <v>2</v>
      </c>
      <c r="L95" s="84">
        <v>4</v>
      </c>
      <c r="M95" s="79">
        <v>1</v>
      </c>
      <c r="N95" s="79"/>
      <c r="O95" s="77">
        <f t="shared" si="5"/>
        <v>48</v>
      </c>
      <c r="Q95" s="137"/>
    </row>
    <row r="96" spans="1:17" x14ac:dyDescent="0.25">
      <c r="A96" s="70" t="s">
        <v>5</v>
      </c>
      <c r="B96" s="16" t="s">
        <v>29</v>
      </c>
      <c r="C96" s="79">
        <v>12</v>
      </c>
      <c r="D96" s="79">
        <v>10</v>
      </c>
      <c r="E96" s="79">
        <v>18</v>
      </c>
      <c r="F96" s="83">
        <v>8</v>
      </c>
      <c r="G96" s="79">
        <v>13</v>
      </c>
      <c r="H96" s="79">
        <v>9</v>
      </c>
      <c r="I96" s="79">
        <v>14</v>
      </c>
      <c r="J96" s="79">
        <v>9</v>
      </c>
      <c r="K96" s="79">
        <v>9</v>
      </c>
      <c r="L96" s="84">
        <v>4</v>
      </c>
      <c r="M96" s="79">
        <v>5</v>
      </c>
      <c r="N96" s="79">
        <v>4</v>
      </c>
      <c r="O96" s="77">
        <f t="shared" si="5"/>
        <v>115</v>
      </c>
      <c r="Q96" s="137"/>
    </row>
    <row r="97" spans="1:17" x14ac:dyDescent="0.25">
      <c r="A97" s="70" t="s">
        <v>5</v>
      </c>
      <c r="B97" s="16" t="s">
        <v>30</v>
      </c>
      <c r="C97" s="79">
        <v>17</v>
      </c>
      <c r="D97" s="79">
        <v>21</v>
      </c>
      <c r="E97" s="79">
        <v>16</v>
      </c>
      <c r="F97" s="83">
        <v>20</v>
      </c>
      <c r="G97" s="79">
        <v>20</v>
      </c>
      <c r="H97" s="79">
        <v>23</v>
      </c>
      <c r="I97" s="79">
        <v>13</v>
      </c>
      <c r="J97" s="79">
        <v>15</v>
      </c>
      <c r="K97" s="79">
        <v>9</v>
      </c>
      <c r="L97" s="84">
        <v>7</v>
      </c>
      <c r="M97" s="79">
        <v>11</v>
      </c>
      <c r="N97" s="79">
        <v>2</v>
      </c>
      <c r="O97" s="77">
        <f t="shared" si="5"/>
        <v>174</v>
      </c>
      <c r="Q97" s="137"/>
    </row>
    <row r="98" spans="1:17" x14ac:dyDescent="0.25">
      <c r="A98" s="70" t="s">
        <v>5</v>
      </c>
      <c r="B98" s="16" t="s">
        <v>31</v>
      </c>
      <c r="C98" s="82">
        <v>3</v>
      </c>
      <c r="D98" s="82">
        <v>2</v>
      </c>
      <c r="E98" s="82">
        <v>2</v>
      </c>
      <c r="F98" s="87">
        <v>4</v>
      </c>
      <c r="G98" s="79">
        <v>8</v>
      </c>
      <c r="H98" s="79">
        <v>4</v>
      </c>
      <c r="I98" s="79">
        <v>1</v>
      </c>
      <c r="J98" s="79">
        <v>2</v>
      </c>
      <c r="K98" s="79">
        <v>3</v>
      </c>
      <c r="L98" s="88">
        <v>2</v>
      </c>
      <c r="M98" s="82">
        <v>2</v>
      </c>
      <c r="N98" s="82"/>
      <c r="O98" s="77">
        <f t="shared" si="5"/>
        <v>33</v>
      </c>
      <c r="Q98" s="137"/>
    </row>
    <row r="99" spans="1:17" x14ac:dyDescent="0.25">
      <c r="A99" s="71" t="s">
        <v>5</v>
      </c>
      <c r="B99" s="16" t="s">
        <v>36</v>
      </c>
      <c r="C99" s="79">
        <v>3</v>
      </c>
      <c r="D99" s="79">
        <v>8</v>
      </c>
      <c r="E99" s="79">
        <v>9</v>
      </c>
      <c r="F99" s="79">
        <v>5</v>
      </c>
      <c r="G99" s="79">
        <v>11</v>
      </c>
      <c r="H99" s="79">
        <v>10</v>
      </c>
      <c r="I99" s="79">
        <v>6</v>
      </c>
      <c r="J99" s="79">
        <v>5</v>
      </c>
      <c r="K99" s="79">
        <v>5</v>
      </c>
      <c r="L99" s="79">
        <v>5</v>
      </c>
      <c r="M99" s="79">
        <v>1</v>
      </c>
      <c r="N99" s="79">
        <v>2</v>
      </c>
      <c r="O99" s="77">
        <f t="shared" ref="O99:O111" si="7">SUM(C99:N99)</f>
        <v>70</v>
      </c>
      <c r="Q99" s="137"/>
    </row>
    <row r="100" spans="1:17" x14ac:dyDescent="0.25">
      <c r="A100" s="70" t="s">
        <v>5</v>
      </c>
      <c r="B100" s="16" t="s">
        <v>37</v>
      </c>
      <c r="C100" s="79">
        <v>14</v>
      </c>
      <c r="D100" s="79">
        <v>4</v>
      </c>
      <c r="E100" s="79">
        <v>13</v>
      </c>
      <c r="F100" s="79">
        <v>5</v>
      </c>
      <c r="G100" s="79">
        <v>8</v>
      </c>
      <c r="H100" s="79">
        <v>5</v>
      </c>
      <c r="I100" s="79">
        <v>4</v>
      </c>
      <c r="J100" s="79">
        <v>6</v>
      </c>
      <c r="K100" s="79">
        <v>2</v>
      </c>
      <c r="L100" s="79">
        <v>3</v>
      </c>
      <c r="M100" s="79">
        <v>2</v>
      </c>
      <c r="N100" s="79">
        <v>2</v>
      </c>
      <c r="O100" s="77">
        <f t="shared" si="7"/>
        <v>68</v>
      </c>
      <c r="Q100" s="137"/>
    </row>
    <row r="101" spans="1:17" x14ac:dyDescent="0.25">
      <c r="A101" s="70" t="s">
        <v>5</v>
      </c>
      <c r="B101" s="16" t="s">
        <v>38</v>
      </c>
      <c r="C101" s="79">
        <v>20</v>
      </c>
      <c r="D101" s="79">
        <v>14</v>
      </c>
      <c r="E101" s="79">
        <v>13</v>
      </c>
      <c r="F101" s="79">
        <v>17</v>
      </c>
      <c r="G101" s="79">
        <v>14</v>
      </c>
      <c r="H101" s="79">
        <v>5</v>
      </c>
      <c r="I101" s="79">
        <v>8</v>
      </c>
      <c r="J101" s="79">
        <v>12</v>
      </c>
      <c r="K101" s="79">
        <v>4</v>
      </c>
      <c r="L101" s="79">
        <v>8</v>
      </c>
      <c r="M101" s="79">
        <v>4</v>
      </c>
      <c r="N101" s="79">
        <v>4</v>
      </c>
      <c r="O101" s="77">
        <f t="shared" si="7"/>
        <v>123</v>
      </c>
      <c r="Q101" s="137"/>
    </row>
    <row r="102" spans="1:17" x14ac:dyDescent="0.25">
      <c r="A102" s="71" t="s">
        <v>5</v>
      </c>
      <c r="B102" s="16" t="s">
        <v>40</v>
      </c>
      <c r="C102" s="79">
        <v>17</v>
      </c>
      <c r="D102" s="79">
        <v>17</v>
      </c>
      <c r="E102" s="79">
        <v>13</v>
      </c>
      <c r="F102" s="79">
        <v>11</v>
      </c>
      <c r="G102" s="79">
        <v>13</v>
      </c>
      <c r="H102" s="79">
        <v>11</v>
      </c>
      <c r="I102" s="79">
        <v>13</v>
      </c>
      <c r="J102" s="79">
        <v>12</v>
      </c>
      <c r="K102" s="79">
        <v>4</v>
      </c>
      <c r="L102" s="79">
        <v>6</v>
      </c>
      <c r="M102" s="79">
        <v>7</v>
      </c>
      <c r="N102" s="79">
        <v>5</v>
      </c>
      <c r="O102" s="77">
        <f t="shared" si="7"/>
        <v>129</v>
      </c>
      <c r="Q102" s="137"/>
    </row>
    <row r="103" spans="1:17" x14ac:dyDescent="0.25">
      <c r="A103" s="70" t="s">
        <v>5</v>
      </c>
      <c r="B103" s="16" t="s">
        <v>47</v>
      </c>
      <c r="C103" s="79">
        <v>9</v>
      </c>
      <c r="D103" s="79">
        <v>5</v>
      </c>
      <c r="E103" s="79">
        <v>7</v>
      </c>
      <c r="F103" s="79">
        <v>8</v>
      </c>
      <c r="G103" s="79">
        <v>6</v>
      </c>
      <c r="H103" s="79">
        <v>10</v>
      </c>
      <c r="I103" s="79">
        <v>6</v>
      </c>
      <c r="J103" s="79">
        <v>8</v>
      </c>
      <c r="K103" s="79">
        <v>2</v>
      </c>
      <c r="L103" s="79">
        <v>6</v>
      </c>
      <c r="M103" s="79">
        <v>2</v>
      </c>
      <c r="N103" s="79">
        <v>1</v>
      </c>
      <c r="O103" s="77">
        <f t="shared" si="7"/>
        <v>70</v>
      </c>
      <c r="Q103" s="137"/>
    </row>
    <row r="104" spans="1:17" x14ac:dyDescent="0.25">
      <c r="A104" s="70" t="s">
        <v>5</v>
      </c>
      <c r="B104" s="16" t="s">
        <v>48</v>
      </c>
      <c r="C104" s="79">
        <v>4</v>
      </c>
      <c r="D104" s="79">
        <v>7</v>
      </c>
      <c r="E104" s="79">
        <v>1</v>
      </c>
      <c r="F104" s="79">
        <v>3</v>
      </c>
      <c r="G104" s="79">
        <v>5</v>
      </c>
      <c r="H104" s="79">
        <v>3</v>
      </c>
      <c r="I104" s="79">
        <v>1</v>
      </c>
      <c r="J104" s="79">
        <v>1</v>
      </c>
      <c r="K104" s="79">
        <v>4</v>
      </c>
      <c r="L104" s="79">
        <v>1</v>
      </c>
      <c r="M104" s="79">
        <v>2</v>
      </c>
      <c r="N104" s="79">
        <v>1</v>
      </c>
      <c r="O104" s="77">
        <f t="shared" si="7"/>
        <v>33</v>
      </c>
      <c r="Q104" s="137"/>
    </row>
    <row r="105" spans="1:17" x14ac:dyDescent="0.25">
      <c r="A105" s="71" t="s">
        <v>5</v>
      </c>
      <c r="B105" s="16" t="s">
        <v>163</v>
      </c>
      <c r="C105" s="79">
        <v>11</v>
      </c>
      <c r="D105" s="79">
        <v>17</v>
      </c>
      <c r="E105" s="79">
        <v>16</v>
      </c>
      <c r="F105" s="79">
        <v>15</v>
      </c>
      <c r="G105" s="79">
        <v>9</v>
      </c>
      <c r="H105" s="79">
        <v>12</v>
      </c>
      <c r="I105" s="79">
        <v>15</v>
      </c>
      <c r="J105" s="79">
        <v>13</v>
      </c>
      <c r="K105" s="79">
        <v>7</v>
      </c>
      <c r="L105" s="79">
        <v>10</v>
      </c>
      <c r="M105" s="79">
        <v>13</v>
      </c>
      <c r="N105" s="79">
        <v>4</v>
      </c>
      <c r="O105" s="77">
        <f t="shared" si="7"/>
        <v>142</v>
      </c>
      <c r="Q105" s="137"/>
    </row>
    <row r="106" spans="1:17" x14ac:dyDescent="0.25">
      <c r="A106" s="71" t="s">
        <v>5</v>
      </c>
      <c r="B106" s="16" t="s">
        <v>164</v>
      </c>
      <c r="C106" s="79">
        <v>6</v>
      </c>
      <c r="D106" s="79">
        <v>15</v>
      </c>
      <c r="E106" s="79">
        <v>6</v>
      </c>
      <c r="F106" s="79">
        <v>18</v>
      </c>
      <c r="G106" s="79">
        <v>13</v>
      </c>
      <c r="H106" s="79">
        <v>16</v>
      </c>
      <c r="I106" s="79">
        <v>16</v>
      </c>
      <c r="J106" s="79">
        <v>11</v>
      </c>
      <c r="K106" s="79">
        <v>13</v>
      </c>
      <c r="L106" s="79">
        <v>9</v>
      </c>
      <c r="M106" s="79">
        <v>6</v>
      </c>
      <c r="N106" s="79">
        <v>4</v>
      </c>
      <c r="O106" s="77">
        <f t="shared" si="7"/>
        <v>133</v>
      </c>
      <c r="Q106" s="137"/>
    </row>
    <row r="107" spans="1:17" x14ac:dyDescent="0.25">
      <c r="A107" s="71" t="s">
        <v>5</v>
      </c>
      <c r="B107" s="16" t="s">
        <v>52</v>
      </c>
      <c r="C107" s="79">
        <v>8</v>
      </c>
      <c r="D107" s="79">
        <v>6</v>
      </c>
      <c r="E107" s="79">
        <v>11</v>
      </c>
      <c r="F107" s="79">
        <v>9</v>
      </c>
      <c r="G107" s="79">
        <v>7</v>
      </c>
      <c r="H107" s="79">
        <v>8</v>
      </c>
      <c r="I107" s="79">
        <v>3</v>
      </c>
      <c r="J107" s="79">
        <v>4</v>
      </c>
      <c r="K107" s="79">
        <v>3</v>
      </c>
      <c r="L107" s="79">
        <v>1</v>
      </c>
      <c r="M107" s="79">
        <v>3</v>
      </c>
      <c r="N107" s="79"/>
      <c r="O107" s="77">
        <f t="shared" si="7"/>
        <v>63</v>
      </c>
      <c r="Q107" s="137"/>
    </row>
    <row r="108" spans="1:17" x14ac:dyDescent="0.25">
      <c r="A108" s="70" t="s">
        <v>5</v>
      </c>
      <c r="B108" s="16" t="s">
        <v>165</v>
      </c>
      <c r="C108" s="79">
        <v>3</v>
      </c>
      <c r="D108" s="79">
        <v>3</v>
      </c>
      <c r="E108" s="79">
        <v>5</v>
      </c>
      <c r="F108" s="79">
        <v>8</v>
      </c>
      <c r="G108" s="79">
        <v>9</v>
      </c>
      <c r="H108" s="79">
        <v>11</v>
      </c>
      <c r="I108" s="79">
        <v>3</v>
      </c>
      <c r="J108" s="79">
        <v>5</v>
      </c>
      <c r="K108" s="79">
        <v>5</v>
      </c>
      <c r="L108" s="79">
        <v>5</v>
      </c>
      <c r="M108" s="79">
        <v>4</v>
      </c>
      <c r="N108" s="79">
        <v>2</v>
      </c>
      <c r="O108" s="77">
        <f t="shared" si="7"/>
        <v>63</v>
      </c>
      <c r="Q108" s="137"/>
    </row>
    <row r="109" spans="1:17" x14ac:dyDescent="0.25">
      <c r="A109" s="70" t="s">
        <v>5</v>
      </c>
      <c r="B109" s="16" t="s">
        <v>166</v>
      </c>
      <c r="C109" s="79">
        <v>3</v>
      </c>
      <c r="D109" s="79">
        <v>2</v>
      </c>
      <c r="E109" s="79">
        <v>3</v>
      </c>
      <c r="F109" s="79">
        <v>1</v>
      </c>
      <c r="G109" s="79">
        <v>3</v>
      </c>
      <c r="H109" s="79">
        <v>4</v>
      </c>
      <c r="I109" s="79"/>
      <c r="J109" s="79">
        <v>3</v>
      </c>
      <c r="K109" s="79">
        <v>2</v>
      </c>
      <c r="L109" s="79">
        <v>4</v>
      </c>
      <c r="M109" s="79">
        <v>1</v>
      </c>
      <c r="N109" s="79">
        <v>1</v>
      </c>
      <c r="O109" s="77">
        <f t="shared" si="7"/>
        <v>27</v>
      </c>
      <c r="Q109" s="137"/>
    </row>
    <row r="110" spans="1:17" x14ac:dyDescent="0.25">
      <c r="A110" s="70" t="s">
        <v>5</v>
      </c>
      <c r="B110" s="16" t="s">
        <v>167</v>
      </c>
      <c r="C110" s="79">
        <v>9</v>
      </c>
      <c r="D110" s="79">
        <v>10</v>
      </c>
      <c r="E110" s="79">
        <v>10</v>
      </c>
      <c r="F110" s="79">
        <v>12</v>
      </c>
      <c r="G110" s="79">
        <v>16</v>
      </c>
      <c r="H110" s="79">
        <v>16</v>
      </c>
      <c r="I110" s="79">
        <v>13</v>
      </c>
      <c r="J110" s="79">
        <v>11</v>
      </c>
      <c r="K110" s="79">
        <v>6</v>
      </c>
      <c r="L110" s="79">
        <v>6</v>
      </c>
      <c r="M110" s="79">
        <v>11</v>
      </c>
      <c r="N110" s="79">
        <v>3</v>
      </c>
      <c r="O110" s="77">
        <f t="shared" si="7"/>
        <v>123</v>
      </c>
      <c r="Q110" s="137"/>
    </row>
    <row r="111" spans="1:17" x14ac:dyDescent="0.25">
      <c r="A111" s="74"/>
      <c r="B111" s="40" t="s">
        <v>182</v>
      </c>
      <c r="C111" s="89">
        <f t="shared" ref="C111:N111" si="8">SUM(C85:C110)</f>
        <v>193</v>
      </c>
      <c r="D111" s="89">
        <f t="shared" si="8"/>
        <v>229</v>
      </c>
      <c r="E111" s="89">
        <f t="shared" si="8"/>
        <v>223</v>
      </c>
      <c r="F111" s="89">
        <f t="shared" si="8"/>
        <v>238</v>
      </c>
      <c r="G111" s="89">
        <f t="shared" si="8"/>
        <v>238</v>
      </c>
      <c r="H111" s="89">
        <f t="shared" si="8"/>
        <v>212</v>
      </c>
      <c r="I111" s="89">
        <f t="shared" si="8"/>
        <v>204</v>
      </c>
      <c r="J111" s="89">
        <f t="shared" si="8"/>
        <v>173</v>
      </c>
      <c r="K111" s="89">
        <f t="shared" si="8"/>
        <v>139</v>
      </c>
      <c r="L111" s="89">
        <f t="shared" si="8"/>
        <v>129</v>
      </c>
      <c r="M111" s="89">
        <f t="shared" si="8"/>
        <v>118</v>
      </c>
      <c r="N111" s="89">
        <f t="shared" si="8"/>
        <v>55</v>
      </c>
      <c r="O111" s="50">
        <f t="shared" si="7"/>
        <v>2151</v>
      </c>
      <c r="Q111" s="137"/>
    </row>
  </sheetData>
  <sortState ref="A2:R111">
    <sortCondition ref="A2:A111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2"/>
  <sheetViews>
    <sheetView workbookViewId="0"/>
  </sheetViews>
  <sheetFormatPr defaultRowHeight="15" x14ac:dyDescent="0.25"/>
  <cols>
    <col min="1" max="1" width="5.140625" style="75" bestFit="1" customWidth="1"/>
    <col min="2" max="2" width="39.42578125" style="75" bestFit="1" customWidth="1"/>
    <col min="3" max="3" width="6.28515625" style="95" bestFit="1" customWidth="1"/>
    <col min="4" max="4" width="6.7109375" style="95" bestFit="1" customWidth="1"/>
    <col min="5" max="5" width="24.42578125" style="130" bestFit="1" customWidth="1"/>
    <col min="6" max="6" width="8" style="95" customWidth="1"/>
    <col min="7" max="7" width="25.140625" style="95" customWidth="1"/>
    <col min="8" max="8" width="42.85546875" style="95" bestFit="1" customWidth="1"/>
    <col min="9" max="16384" width="9.140625" style="95"/>
  </cols>
  <sheetData>
    <row r="1" spans="1:8" s="93" customFormat="1" ht="30" x14ac:dyDescent="0.25">
      <c r="A1" s="58" t="s">
        <v>0</v>
      </c>
      <c r="B1" s="58" t="s">
        <v>1</v>
      </c>
      <c r="C1" s="91" t="s">
        <v>78</v>
      </c>
      <c r="D1" s="91" t="s">
        <v>79</v>
      </c>
      <c r="E1" s="91" t="s">
        <v>80</v>
      </c>
      <c r="F1" s="92"/>
      <c r="G1" s="138" t="s">
        <v>194</v>
      </c>
      <c r="H1" s="128" t="s">
        <v>211</v>
      </c>
    </row>
    <row r="2" spans="1:8" x14ac:dyDescent="0.25">
      <c r="A2" s="94" t="s">
        <v>172</v>
      </c>
      <c r="B2" s="59" t="s">
        <v>186</v>
      </c>
      <c r="C2" s="90">
        <f>SUM(C3,C33,C60,C85,C112)</f>
        <v>3857</v>
      </c>
      <c r="D2" s="90">
        <f>SUM(D33,D60,D85,D112)</f>
        <v>4840</v>
      </c>
      <c r="E2" s="115">
        <f>SUM(C2:D2)</f>
        <v>8697</v>
      </c>
    </row>
    <row r="3" spans="1:8" s="93" customFormat="1" x14ac:dyDescent="0.25">
      <c r="A3" s="157" t="s">
        <v>190</v>
      </c>
      <c r="B3" s="158" t="s">
        <v>183</v>
      </c>
      <c r="C3" s="159">
        <v>1</v>
      </c>
      <c r="D3" s="159">
        <v>0</v>
      </c>
      <c r="E3" s="156">
        <v>1</v>
      </c>
    </row>
    <row r="4" spans="1:8" x14ac:dyDescent="0.25">
      <c r="A4" s="96" t="s">
        <v>3</v>
      </c>
      <c r="B4" s="16" t="s">
        <v>4</v>
      </c>
      <c r="C4" s="32">
        <v>19</v>
      </c>
      <c r="D4" s="32">
        <v>22</v>
      </c>
      <c r="E4" s="129">
        <v>41</v>
      </c>
      <c r="F4" s="97"/>
      <c r="G4" s="97"/>
    </row>
    <row r="5" spans="1:8" x14ac:dyDescent="0.25">
      <c r="A5" s="96" t="s">
        <v>3</v>
      </c>
      <c r="B5" s="16" t="s">
        <v>8</v>
      </c>
      <c r="C5" s="32">
        <v>43</v>
      </c>
      <c r="D5" s="32">
        <v>68</v>
      </c>
      <c r="E5" s="129">
        <v>111</v>
      </c>
    </row>
    <row r="6" spans="1:8" x14ac:dyDescent="0.25">
      <c r="A6" s="96" t="s">
        <v>3</v>
      </c>
      <c r="B6" s="16" t="s">
        <v>111</v>
      </c>
      <c r="C6" s="32">
        <v>21</v>
      </c>
      <c r="D6" s="32">
        <v>36</v>
      </c>
      <c r="E6" s="129">
        <v>57</v>
      </c>
      <c r="G6"/>
    </row>
    <row r="7" spans="1:8" x14ac:dyDescent="0.25">
      <c r="A7" s="16" t="s">
        <v>3</v>
      </c>
      <c r="B7" s="16" t="s">
        <v>112</v>
      </c>
      <c r="C7" s="32">
        <v>119</v>
      </c>
      <c r="D7" s="32">
        <v>134</v>
      </c>
      <c r="E7" s="129">
        <v>253</v>
      </c>
      <c r="G7"/>
    </row>
    <row r="8" spans="1:8" x14ac:dyDescent="0.25">
      <c r="A8" s="96" t="s">
        <v>3</v>
      </c>
      <c r="B8" s="16" t="s">
        <v>113</v>
      </c>
      <c r="C8" s="32">
        <v>78</v>
      </c>
      <c r="D8" s="32">
        <v>91</v>
      </c>
      <c r="E8" s="129">
        <v>169</v>
      </c>
    </row>
    <row r="9" spans="1:8" x14ac:dyDescent="0.25">
      <c r="A9" s="96" t="s">
        <v>3</v>
      </c>
      <c r="B9" s="16" t="s">
        <v>114</v>
      </c>
      <c r="C9" s="32">
        <v>27</v>
      </c>
      <c r="D9" s="32">
        <v>41</v>
      </c>
      <c r="E9" s="129">
        <v>68</v>
      </c>
      <c r="G9" s="5"/>
    </row>
    <row r="10" spans="1:8" x14ac:dyDescent="0.25">
      <c r="A10" s="96" t="s">
        <v>3</v>
      </c>
      <c r="B10" s="16" t="s">
        <v>15</v>
      </c>
      <c r="C10" s="32">
        <v>36</v>
      </c>
      <c r="D10" s="32">
        <v>49</v>
      </c>
      <c r="E10" s="129">
        <v>85</v>
      </c>
    </row>
    <row r="11" spans="1:8" x14ac:dyDescent="0.25">
      <c r="A11" s="96" t="s">
        <v>3</v>
      </c>
      <c r="B11" s="16" t="s">
        <v>16</v>
      </c>
      <c r="C11" s="32">
        <v>70</v>
      </c>
      <c r="D11" s="32">
        <v>100</v>
      </c>
      <c r="E11" s="129">
        <v>170</v>
      </c>
    </row>
    <row r="12" spans="1:8" x14ac:dyDescent="0.25">
      <c r="A12" s="16" t="s">
        <v>3</v>
      </c>
      <c r="B12" s="16" t="s">
        <v>117</v>
      </c>
      <c r="C12" s="32">
        <v>11</v>
      </c>
      <c r="D12" s="32">
        <v>36</v>
      </c>
      <c r="E12" s="129">
        <v>47</v>
      </c>
    </row>
    <row r="13" spans="1:8" x14ac:dyDescent="0.25">
      <c r="A13" s="16" t="s">
        <v>3</v>
      </c>
      <c r="B13" s="16" t="s">
        <v>118</v>
      </c>
      <c r="C13" s="32">
        <v>51</v>
      </c>
      <c r="D13" s="32">
        <v>36</v>
      </c>
      <c r="E13" s="129">
        <v>87</v>
      </c>
    </row>
    <row r="14" spans="1:8" x14ac:dyDescent="0.25">
      <c r="A14" s="96" t="s">
        <v>3</v>
      </c>
      <c r="B14" s="16" t="s">
        <v>19</v>
      </c>
      <c r="C14" s="32">
        <v>79</v>
      </c>
      <c r="D14" s="32">
        <v>104</v>
      </c>
      <c r="E14" s="129">
        <v>183</v>
      </c>
    </row>
    <row r="15" spans="1:8" x14ac:dyDescent="0.25">
      <c r="A15" s="96" t="s">
        <v>3</v>
      </c>
      <c r="B15" s="16" t="s">
        <v>28</v>
      </c>
      <c r="C15" s="32">
        <v>214</v>
      </c>
      <c r="D15" s="32">
        <v>115</v>
      </c>
      <c r="E15" s="129">
        <v>329</v>
      </c>
    </row>
    <row r="16" spans="1:8" x14ac:dyDescent="0.25">
      <c r="A16" s="96" t="s">
        <v>3</v>
      </c>
      <c r="B16" s="16" t="s">
        <v>32</v>
      </c>
      <c r="C16" s="32">
        <v>57</v>
      </c>
      <c r="D16" s="32">
        <v>90</v>
      </c>
      <c r="E16" s="129">
        <v>147</v>
      </c>
    </row>
    <row r="17" spans="1:5" x14ac:dyDescent="0.25">
      <c r="A17" s="96" t="s">
        <v>3</v>
      </c>
      <c r="B17" s="16" t="s">
        <v>34</v>
      </c>
      <c r="C17" s="32">
        <v>31</v>
      </c>
      <c r="D17" s="32">
        <v>68</v>
      </c>
      <c r="E17" s="129">
        <v>99</v>
      </c>
    </row>
    <row r="18" spans="1:5" x14ac:dyDescent="0.25">
      <c r="A18" s="96" t="s">
        <v>3</v>
      </c>
      <c r="B18" s="16" t="s">
        <v>35</v>
      </c>
      <c r="C18" s="32">
        <v>39</v>
      </c>
      <c r="D18" s="32">
        <v>48</v>
      </c>
      <c r="E18" s="129">
        <v>87</v>
      </c>
    </row>
    <row r="19" spans="1:5" x14ac:dyDescent="0.25">
      <c r="A19" s="96" t="s">
        <v>3</v>
      </c>
      <c r="B19" s="16" t="s">
        <v>129</v>
      </c>
      <c r="C19" s="32">
        <v>60</v>
      </c>
      <c r="D19" s="32">
        <v>115</v>
      </c>
      <c r="E19" s="129">
        <v>175</v>
      </c>
    </row>
    <row r="20" spans="1:5" x14ac:dyDescent="0.25">
      <c r="A20" s="96" t="s">
        <v>3</v>
      </c>
      <c r="B20" s="16" t="s">
        <v>130</v>
      </c>
      <c r="C20" s="32">
        <v>123</v>
      </c>
      <c r="D20" s="32">
        <v>137</v>
      </c>
      <c r="E20" s="129">
        <v>260</v>
      </c>
    </row>
    <row r="21" spans="1:5" x14ac:dyDescent="0.25">
      <c r="A21" s="96" t="s">
        <v>3</v>
      </c>
      <c r="B21" s="16" t="s">
        <v>131</v>
      </c>
      <c r="C21" s="32">
        <v>79</v>
      </c>
      <c r="D21" s="32">
        <v>161</v>
      </c>
      <c r="E21" s="129">
        <v>240</v>
      </c>
    </row>
    <row r="22" spans="1:5" x14ac:dyDescent="0.25">
      <c r="A22" s="96" t="s">
        <v>3</v>
      </c>
      <c r="B22" s="16" t="s">
        <v>39</v>
      </c>
      <c r="C22" s="32">
        <v>42</v>
      </c>
      <c r="D22" s="32">
        <v>107</v>
      </c>
      <c r="E22" s="129">
        <v>149</v>
      </c>
    </row>
    <row r="23" spans="1:5" x14ac:dyDescent="0.25">
      <c r="A23" s="96" t="s">
        <v>3</v>
      </c>
      <c r="B23" s="16" t="s">
        <v>42</v>
      </c>
      <c r="C23" s="32">
        <v>103</v>
      </c>
      <c r="D23" s="32">
        <v>34</v>
      </c>
      <c r="E23" s="129">
        <v>137</v>
      </c>
    </row>
    <row r="24" spans="1:5" x14ac:dyDescent="0.25">
      <c r="A24" s="96" t="s">
        <v>3</v>
      </c>
      <c r="B24" s="16" t="s">
        <v>43</v>
      </c>
      <c r="C24" s="32">
        <v>15</v>
      </c>
      <c r="D24" s="32">
        <v>22</v>
      </c>
      <c r="E24" s="129">
        <v>37</v>
      </c>
    </row>
    <row r="25" spans="1:5" x14ac:dyDescent="0.25">
      <c r="A25" s="96" t="s">
        <v>3</v>
      </c>
      <c r="B25" s="16" t="s">
        <v>44</v>
      </c>
      <c r="C25" s="32">
        <v>117</v>
      </c>
      <c r="D25" s="32">
        <v>91</v>
      </c>
      <c r="E25" s="129">
        <v>208</v>
      </c>
    </row>
    <row r="26" spans="1:5" x14ac:dyDescent="0.25">
      <c r="A26" s="96" t="s">
        <v>3</v>
      </c>
      <c r="B26" s="16" t="s">
        <v>142</v>
      </c>
      <c r="C26" s="32">
        <v>16</v>
      </c>
      <c r="D26" s="32">
        <v>48</v>
      </c>
      <c r="E26" s="129">
        <v>64</v>
      </c>
    </row>
    <row r="27" spans="1:5" x14ac:dyDescent="0.25">
      <c r="A27" s="96" t="s">
        <v>3</v>
      </c>
      <c r="B27" s="16" t="s">
        <v>143</v>
      </c>
      <c r="C27" s="32">
        <v>21</v>
      </c>
      <c r="D27" s="32">
        <v>48</v>
      </c>
      <c r="E27" s="129">
        <v>69</v>
      </c>
    </row>
    <row r="28" spans="1:5" x14ac:dyDescent="0.25">
      <c r="A28" s="96" t="s">
        <v>3</v>
      </c>
      <c r="B28" s="16" t="s">
        <v>144</v>
      </c>
      <c r="C28" s="32">
        <v>46</v>
      </c>
      <c r="D28" s="32">
        <v>85</v>
      </c>
      <c r="E28" s="129">
        <v>131</v>
      </c>
    </row>
    <row r="29" spans="1:5" x14ac:dyDescent="0.25">
      <c r="A29" s="96" t="s">
        <v>3</v>
      </c>
      <c r="B29" s="16" t="s">
        <v>145</v>
      </c>
      <c r="C29" s="32">
        <v>26</v>
      </c>
      <c r="D29" s="32">
        <v>72</v>
      </c>
      <c r="E29" s="129">
        <v>98</v>
      </c>
    </row>
    <row r="30" spans="1:5" x14ac:dyDescent="0.25">
      <c r="A30" s="96" t="s">
        <v>3</v>
      </c>
      <c r="B30" s="16" t="s">
        <v>46</v>
      </c>
      <c r="C30" s="32">
        <v>60</v>
      </c>
      <c r="D30" s="32">
        <v>97</v>
      </c>
      <c r="E30" s="129">
        <v>157</v>
      </c>
    </row>
    <row r="31" spans="1:5" x14ac:dyDescent="0.25">
      <c r="A31" s="16" t="s">
        <v>3</v>
      </c>
      <c r="B31" s="16" t="s">
        <v>51</v>
      </c>
      <c r="C31" s="32">
        <v>35</v>
      </c>
      <c r="D31" s="32">
        <v>26</v>
      </c>
      <c r="E31" s="129">
        <v>61</v>
      </c>
    </row>
    <row r="32" spans="1:5" x14ac:dyDescent="0.25">
      <c r="A32" s="96" t="s">
        <v>3</v>
      </c>
      <c r="B32" s="16" t="s">
        <v>53</v>
      </c>
      <c r="C32" s="32">
        <v>41</v>
      </c>
      <c r="D32" s="32">
        <v>31</v>
      </c>
      <c r="E32" s="129">
        <v>72</v>
      </c>
    </row>
    <row r="33" spans="1:5" x14ac:dyDescent="0.25">
      <c r="A33" s="98"/>
      <c r="B33" s="44" t="s">
        <v>180</v>
      </c>
      <c r="C33" s="42">
        <f>SUM(C4:C32)</f>
        <v>1679</v>
      </c>
      <c r="D33" s="42">
        <f>SUM(D4:D32)</f>
        <v>2112</v>
      </c>
      <c r="E33" s="43">
        <f>SUM(C33:D33)</f>
        <v>3791</v>
      </c>
    </row>
    <row r="34" spans="1:5" x14ac:dyDescent="0.25">
      <c r="A34" s="16" t="s">
        <v>7</v>
      </c>
      <c r="B34" s="16" t="s">
        <v>115</v>
      </c>
      <c r="C34" s="32">
        <v>30</v>
      </c>
      <c r="D34" s="32">
        <v>58</v>
      </c>
      <c r="E34" s="129">
        <v>88</v>
      </c>
    </row>
    <row r="35" spans="1:5" x14ac:dyDescent="0.25">
      <c r="A35" s="16" t="s">
        <v>7</v>
      </c>
      <c r="B35" s="16" t="s">
        <v>116</v>
      </c>
      <c r="C35" s="32">
        <v>77</v>
      </c>
      <c r="D35" s="32">
        <v>59</v>
      </c>
      <c r="E35" s="129">
        <v>136</v>
      </c>
    </row>
    <row r="36" spans="1:5" x14ac:dyDescent="0.25">
      <c r="A36" s="96" t="s">
        <v>7</v>
      </c>
      <c r="B36" s="16" t="s">
        <v>122</v>
      </c>
      <c r="C36" s="32">
        <v>13</v>
      </c>
      <c r="D36" s="32">
        <v>10</v>
      </c>
      <c r="E36" s="129">
        <v>23</v>
      </c>
    </row>
    <row r="37" spans="1:5" x14ac:dyDescent="0.25">
      <c r="A37" s="16" t="s">
        <v>7</v>
      </c>
      <c r="B37" s="16" t="s">
        <v>123</v>
      </c>
      <c r="C37" s="32">
        <v>8</v>
      </c>
      <c r="D37" s="32">
        <v>17</v>
      </c>
      <c r="E37" s="129">
        <v>25</v>
      </c>
    </row>
    <row r="38" spans="1:5" x14ac:dyDescent="0.25">
      <c r="A38" s="16" t="s">
        <v>7</v>
      </c>
      <c r="B38" s="16" t="s">
        <v>124</v>
      </c>
      <c r="C38" s="32">
        <v>9</v>
      </c>
      <c r="D38" s="32">
        <v>5</v>
      </c>
      <c r="E38" s="129">
        <v>14</v>
      </c>
    </row>
    <row r="39" spans="1:5" x14ac:dyDescent="0.25">
      <c r="A39" s="96" t="s">
        <v>7</v>
      </c>
      <c r="B39" s="16" t="s">
        <v>132</v>
      </c>
      <c r="C39" s="32">
        <v>27</v>
      </c>
      <c r="D39" s="32">
        <v>59</v>
      </c>
      <c r="E39" s="129">
        <v>86</v>
      </c>
    </row>
    <row r="40" spans="1:5" x14ac:dyDescent="0.25">
      <c r="A40" s="96" t="s">
        <v>7</v>
      </c>
      <c r="B40" s="16" t="s">
        <v>133</v>
      </c>
      <c r="C40" s="32">
        <v>26</v>
      </c>
      <c r="D40" s="32">
        <v>44</v>
      </c>
      <c r="E40" s="129">
        <v>70</v>
      </c>
    </row>
    <row r="41" spans="1:5" x14ac:dyDescent="0.25">
      <c r="A41" s="20" t="s">
        <v>7</v>
      </c>
      <c r="B41" s="16" t="s">
        <v>134</v>
      </c>
      <c r="C41" s="32">
        <v>20</v>
      </c>
      <c r="D41" s="32">
        <v>46</v>
      </c>
      <c r="E41" s="129">
        <v>66</v>
      </c>
    </row>
    <row r="42" spans="1:5" x14ac:dyDescent="0.25">
      <c r="A42" s="20" t="s">
        <v>7</v>
      </c>
      <c r="B42" s="16" t="s">
        <v>135</v>
      </c>
      <c r="C42" s="32">
        <v>12</v>
      </c>
      <c r="D42" s="32">
        <v>32</v>
      </c>
      <c r="E42" s="129">
        <v>44</v>
      </c>
    </row>
    <row r="43" spans="1:5" x14ac:dyDescent="0.25">
      <c r="A43" s="20" t="s">
        <v>7</v>
      </c>
      <c r="B43" s="16" t="s">
        <v>136</v>
      </c>
      <c r="C43" s="32">
        <v>50</v>
      </c>
      <c r="D43" s="32">
        <v>39</v>
      </c>
      <c r="E43" s="129">
        <v>89</v>
      </c>
    </row>
    <row r="44" spans="1:5" x14ac:dyDescent="0.25">
      <c r="A44" s="20" t="s">
        <v>7</v>
      </c>
      <c r="B44" s="16" t="s">
        <v>137</v>
      </c>
      <c r="C44" s="32">
        <v>17</v>
      </c>
      <c r="D44" s="32">
        <v>39</v>
      </c>
      <c r="E44" s="129">
        <v>56</v>
      </c>
    </row>
    <row r="45" spans="1:5" x14ac:dyDescent="0.25">
      <c r="A45" s="20" t="s">
        <v>7</v>
      </c>
      <c r="B45" s="16" t="s">
        <v>138</v>
      </c>
      <c r="C45" s="32">
        <v>8</v>
      </c>
      <c r="D45" s="32">
        <v>23</v>
      </c>
      <c r="E45" s="129">
        <v>31</v>
      </c>
    </row>
    <row r="46" spans="1:5" x14ac:dyDescent="0.25">
      <c r="A46" s="20" t="s">
        <v>7</v>
      </c>
      <c r="B46" s="16" t="s">
        <v>139</v>
      </c>
      <c r="C46" s="32">
        <v>7</v>
      </c>
      <c r="D46" s="32">
        <v>22</v>
      </c>
      <c r="E46" s="129">
        <v>29</v>
      </c>
    </row>
    <row r="47" spans="1:5" x14ac:dyDescent="0.25">
      <c r="A47" s="20" t="s">
        <v>7</v>
      </c>
      <c r="B47" s="16" t="s">
        <v>140</v>
      </c>
      <c r="C47" s="32">
        <v>2</v>
      </c>
      <c r="D47" s="32">
        <v>14</v>
      </c>
      <c r="E47" s="129">
        <v>16</v>
      </c>
    </row>
    <row r="48" spans="1:5" x14ac:dyDescent="0.25">
      <c r="A48" s="16" t="s">
        <v>7</v>
      </c>
      <c r="B48" s="16" t="s">
        <v>41</v>
      </c>
      <c r="C48" s="32">
        <v>3</v>
      </c>
      <c r="D48" s="32">
        <v>20</v>
      </c>
      <c r="E48" s="129">
        <v>23</v>
      </c>
    </row>
    <row r="49" spans="1:5" x14ac:dyDescent="0.25">
      <c r="A49" s="96" t="s">
        <v>7</v>
      </c>
      <c r="B49" s="16" t="s">
        <v>153</v>
      </c>
      <c r="C49" s="32">
        <v>24</v>
      </c>
      <c r="D49" s="32">
        <v>23</v>
      </c>
      <c r="E49" s="129">
        <v>47</v>
      </c>
    </row>
    <row r="50" spans="1:5" x14ac:dyDescent="0.25">
      <c r="A50" s="96" t="s">
        <v>7</v>
      </c>
      <c r="B50" s="16" t="s">
        <v>154</v>
      </c>
      <c r="C50" s="32">
        <v>45</v>
      </c>
      <c r="D50" s="32">
        <v>34</v>
      </c>
      <c r="E50" s="129">
        <v>79</v>
      </c>
    </row>
    <row r="51" spans="1:5" x14ac:dyDescent="0.25">
      <c r="A51" s="96" t="s">
        <v>7</v>
      </c>
      <c r="B51" s="16" t="s">
        <v>155</v>
      </c>
      <c r="C51" s="32">
        <v>11</v>
      </c>
      <c r="D51" s="32">
        <v>20</v>
      </c>
      <c r="E51" s="129">
        <v>31</v>
      </c>
    </row>
    <row r="52" spans="1:5" x14ac:dyDescent="0.25">
      <c r="A52" s="96" t="s">
        <v>7</v>
      </c>
      <c r="B52" s="16" t="s">
        <v>50</v>
      </c>
      <c r="C52" s="32">
        <v>24</v>
      </c>
      <c r="D52" s="32">
        <v>44</v>
      </c>
      <c r="E52" s="129">
        <v>68</v>
      </c>
    </row>
    <row r="53" spans="1:5" x14ac:dyDescent="0.25">
      <c r="A53" s="96" t="s">
        <v>7</v>
      </c>
      <c r="B53" s="16" t="s">
        <v>156</v>
      </c>
      <c r="C53" s="32">
        <v>9</v>
      </c>
      <c r="D53" s="32">
        <v>18</v>
      </c>
      <c r="E53" s="129">
        <v>27</v>
      </c>
    </row>
    <row r="54" spans="1:5" x14ac:dyDescent="0.25">
      <c r="A54" s="96" t="s">
        <v>7</v>
      </c>
      <c r="B54" s="16" t="s">
        <v>157</v>
      </c>
      <c r="C54" s="32">
        <v>18</v>
      </c>
      <c r="D54" s="32">
        <v>23</v>
      </c>
      <c r="E54" s="129">
        <v>41</v>
      </c>
    </row>
    <row r="55" spans="1:5" x14ac:dyDescent="0.25">
      <c r="A55" s="96" t="s">
        <v>7</v>
      </c>
      <c r="B55" s="16" t="s">
        <v>158</v>
      </c>
      <c r="C55" s="32">
        <v>26</v>
      </c>
      <c r="D55" s="32">
        <v>17</v>
      </c>
      <c r="E55" s="129">
        <v>43</v>
      </c>
    </row>
    <row r="56" spans="1:5" x14ac:dyDescent="0.25">
      <c r="A56" s="96" t="s">
        <v>7</v>
      </c>
      <c r="B56" s="16" t="s">
        <v>159</v>
      </c>
      <c r="C56" s="32">
        <v>15</v>
      </c>
      <c r="D56" s="32">
        <v>13</v>
      </c>
      <c r="E56" s="129">
        <v>28</v>
      </c>
    </row>
    <row r="57" spans="1:5" x14ac:dyDescent="0.25">
      <c r="A57" s="16" t="s">
        <v>7</v>
      </c>
      <c r="B57" s="16" t="s">
        <v>160</v>
      </c>
      <c r="C57" s="32">
        <v>29</v>
      </c>
      <c r="D57" s="32">
        <v>21</v>
      </c>
      <c r="E57" s="129">
        <v>50</v>
      </c>
    </row>
    <row r="58" spans="1:5" x14ac:dyDescent="0.25">
      <c r="A58" s="16" t="s">
        <v>7</v>
      </c>
      <c r="B58" s="16" t="s">
        <v>161</v>
      </c>
      <c r="C58" s="32">
        <v>35</v>
      </c>
      <c r="D58" s="32">
        <v>19</v>
      </c>
      <c r="E58" s="129">
        <v>54</v>
      </c>
    </row>
    <row r="59" spans="1:5" x14ac:dyDescent="0.25">
      <c r="A59" s="16" t="s">
        <v>7</v>
      </c>
      <c r="B59" s="16" t="s">
        <v>162</v>
      </c>
      <c r="C59" s="32">
        <v>34</v>
      </c>
      <c r="D59" s="32">
        <v>46</v>
      </c>
      <c r="E59" s="129">
        <v>80</v>
      </c>
    </row>
    <row r="60" spans="1:5" x14ac:dyDescent="0.25">
      <c r="A60" s="66"/>
      <c r="B60" s="44" t="s">
        <v>184</v>
      </c>
      <c r="C60" s="42">
        <f>SUM(C34:C59)</f>
        <v>579</v>
      </c>
      <c r="D60" s="42">
        <f>SUM(D34:D59)</f>
        <v>765</v>
      </c>
      <c r="E60" s="43">
        <f>SUM(C60:D60)</f>
        <v>1344</v>
      </c>
    </row>
    <row r="61" spans="1:5" x14ac:dyDescent="0.25">
      <c r="A61" s="96" t="s">
        <v>2</v>
      </c>
      <c r="B61" s="16" t="s">
        <v>9</v>
      </c>
      <c r="C61" s="32">
        <v>111</v>
      </c>
      <c r="D61" s="32">
        <v>74</v>
      </c>
      <c r="E61" s="129">
        <v>185</v>
      </c>
    </row>
    <row r="62" spans="1:5" x14ac:dyDescent="0.25">
      <c r="A62" s="96" t="s">
        <v>2</v>
      </c>
      <c r="B62" s="16" t="s">
        <v>10</v>
      </c>
      <c r="C62" s="32">
        <v>23</v>
      </c>
      <c r="D62" s="32">
        <v>38</v>
      </c>
      <c r="E62" s="129">
        <v>61</v>
      </c>
    </row>
    <row r="63" spans="1:5" x14ac:dyDescent="0.25">
      <c r="A63" s="96" t="s">
        <v>2</v>
      </c>
      <c r="B63" s="16" t="s">
        <v>12</v>
      </c>
      <c r="C63" s="32">
        <v>39</v>
      </c>
      <c r="D63" s="32">
        <v>44</v>
      </c>
      <c r="E63" s="129">
        <v>83</v>
      </c>
    </row>
    <row r="64" spans="1:5" x14ac:dyDescent="0.25">
      <c r="A64" s="16" t="s">
        <v>2</v>
      </c>
      <c r="B64" s="16" t="s">
        <v>14</v>
      </c>
      <c r="C64" s="32">
        <v>65</v>
      </c>
      <c r="D64" s="32">
        <v>80</v>
      </c>
      <c r="E64" s="129">
        <v>145</v>
      </c>
    </row>
    <row r="65" spans="1:5" x14ac:dyDescent="0.25">
      <c r="A65" s="16" t="s">
        <v>2</v>
      </c>
      <c r="B65" s="16" t="s">
        <v>119</v>
      </c>
      <c r="C65" s="32">
        <v>19</v>
      </c>
      <c r="D65" s="32">
        <v>37</v>
      </c>
      <c r="E65" s="129">
        <v>56</v>
      </c>
    </row>
    <row r="66" spans="1:5" x14ac:dyDescent="0.25">
      <c r="A66" s="16" t="s">
        <v>2</v>
      </c>
      <c r="B66" s="16" t="s">
        <v>120</v>
      </c>
      <c r="C66" s="32">
        <v>141</v>
      </c>
      <c r="D66" s="32">
        <v>82</v>
      </c>
      <c r="E66" s="129">
        <v>223</v>
      </c>
    </row>
    <row r="67" spans="1:5" x14ac:dyDescent="0.25">
      <c r="A67" s="16" t="s">
        <v>2</v>
      </c>
      <c r="B67" s="16" t="s">
        <v>121</v>
      </c>
      <c r="C67" s="32">
        <v>40</v>
      </c>
      <c r="D67" s="32">
        <v>45</v>
      </c>
      <c r="E67" s="129">
        <v>85</v>
      </c>
    </row>
    <row r="68" spans="1:5" x14ac:dyDescent="0.25">
      <c r="A68" s="96" t="s">
        <v>2</v>
      </c>
      <c r="B68" s="16" t="s">
        <v>23</v>
      </c>
      <c r="C68" s="32">
        <v>39</v>
      </c>
      <c r="D68" s="32">
        <v>54</v>
      </c>
      <c r="E68" s="129">
        <v>93</v>
      </c>
    </row>
    <row r="69" spans="1:5" x14ac:dyDescent="0.25">
      <c r="A69" s="96" t="s">
        <v>2</v>
      </c>
      <c r="B69" s="16" t="s">
        <v>26</v>
      </c>
      <c r="C69" s="32">
        <v>46</v>
      </c>
      <c r="D69" s="32">
        <v>31</v>
      </c>
      <c r="E69" s="129">
        <v>77</v>
      </c>
    </row>
    <row r="70" spans="1:5" x14ac:dyDescent="0.25">
      <c r="A70" s="96" t="s">
        <v>2</v>
      </c>
      <c r="B70" s="16" t="s">
        <v>33</v>
      </c>
      <c r="C70" s="32">
        <v>38</v>
      </c>
      <c r="D70" s="32">
        <v>82</v>
      </c>
      <c r="E70" s="129">
        <v>120</v>
      </c>
    </row>
    <row r="71" spans="1:5" x14ac:dyDescent="0.25">
      <c r="A71" s="16" t="s">
        <v>2</v>
      </c>
      <c r="B71" s="16" t="s">
        <v>127</v>
      </c>
      <c r="C71" s="32">
        <v>29</v>
      </c>
      <c r="D71" s="32">
        <v>29</v>
      </c>
      <c r="E71" s="129">
        <v>58</v>
      </c>
    </row>
    <row r="72" spans="1:5" x14ac:dyDescent="0.25">
      <c r="A72" s="96" t="s">
        <v>2</v>
      </c>
      <c r="B72" s="16" t="s">
        <v>128</v>
      </c>
      <c r="C72" s="32">
        <v>70</v>
      </c>
      <c r="D72" s="32">
        <v>171</v>
      </c>
      <c r="E72" s="129">
        <v>241</v>
      </c>
    </row>
    <row r="73" spans="1:5" x14ac:dyDescent="0.25">
      <c r="A73" s="96" t="s">
        <v>2</v>
      </c>
      <c r="B73" s="16" t="s">
        <v>146</v>
      </c>
      <c r="C73" s="32">
        <v>3</v>
      </c>
      <c r="D73" s="32">
        <v>15</v>
      </c>
      <c r="E73" s="129">
        <v>18</v>
      </c>
    </row>
    <row r="74" spans="1:5" x14ac:dyDescent="0.25">
      <c r="A74" s="96" t="s">
        <v>2</v>
      </c>
      <c r="B74" s="16" t="s">
        <v>147</v>
      </c>
      <c r="C74" s="32">
        <v>10</v>
      </c>
      <c r="D74" s="32">
        <v>48</v>
      </c>
      <c r="E74" s="129">
        <v>58</v>
      </c>
    </row>
    <row r="75" spans="1:5" x14ac:dyDescent="0.25">
      <c r="A75" s="96" t="s">
        <v>2</v>
      </c>
      <c r="B75" s="16" t="s">
        <v>45</v>
      </c>
      <c r="C75" s="32">
        <v>79</v>
      </c>
      <c r="D75" s="32">
        <v>141</v>
      </c>
      <c r="E75" s="129">
        <v>220</v>
      </c>
    </row>
    <row r="76" spans="1:5" x14ac:dyDescent="0.25">
      <c r="A76" s="96" t="s">
        <v>2</v>
      </c>
      <c r="B76" s="16" t="s">
        <v>149</v>
      </c>
      <c r="C76" s="32">
        <v>19</v>
      </c>
      <c r="D76" s="32">
        <v>50</v>
      </c>
      <c r="E76" s="129">
        <v>69</v>
      </c>
    </row>
    <row r="77" spans="1:5" x14ac:dyDescent="0.25">
      <c r="A77" s="96" t="s">
        <v>2</v>
      </c>
      <c r="B77" s="16" t="s">
        <v>150</v>
      </c>
      <c r="C77" s="32">
        <v>13</v>
      </c>
      <c r="D77" s="32">
        <v>30</v>
      </c>
      <c r="E77" s="129">
        <v>43</v>
      </c>
    </row>
    <row r="78" spans="1:5" x14ac:dyDescent="0.25">
      <c r="A78" s="96" t="s">
        <v>2</v>
      </c>
      <c r="B78" s="16" t="s">
        <v>151</v>
      </c>
      <c r="C78" s="32">
        <v>31</v>
      </c>
      <c r="D78" s="32">
        <v>73</v>
      </c>
      <c r="E78" s="129">
        <v>104</v>
      </c>
    </row>
    <row r="79" spans="1:5" x14ac:dyDescent="0.25">
      <c r="A79" s="96" t="s">
        <v>2</v>
      </c>
      <c r="B79" s="16" t="s">
        <v>152</v>
      </c>
      <c r="C79" s="32">
        <v>3</v>
      </c>
      <c r="D79" s="32">
        <v>27</v>
      </c>
      <c r="E79" s="129">
        <v>30</v>
      </c>
    </row>
    <row r="80" spans="1:5" x14ac:dyDescent="0.25">
      <c r="A80" s="96" t="s">
        <v>2</v>
      </c>
      <c r="B80" s="16" t="s">
        <v>49</v>
      </c>
      <c r="C80" s="32">
        <v>19</v>
      </c>
      <c r="D80" s="32">
        <v>21</v>
      </c>
      <c r="E80" s="129">
        <v>40</v>
      </c>
    </row>
    <row r="81" spans="1:5" x14ac:dyDescent="0.25">
      <c r="A81" s="96" t="s">
        <v>2</v>
      </c>
      <c r="B81" s="16" t="s">
        <v>168</v>
      </c>
      <c r="C81" s="32">
        <v>33</v>
      </c>
      <c r="D81" s="32">
        <v>61</v>
      </c>
      <c r="E81" s="129">
        <v>94</v>
      </c>
    </row>
    <row r="82" spans="1:5" x14ac:dyDescent="0.25">
      <c r="A82" s="96" t="s">
        <v>2</v>
      </c>
      <c r="B82" s="16" t="s">
        <v>169</v>
      </c>
      <c r="C82" s="32">
        <v>20</v>
      </c>
      <c r="D82" s="32">
        <v>33</v>
      </c>
      <c r="E82" s="129">
        <v>53</v>
      </c>
    </row>
    <row r="83" spans="1:5" x14ac:dyDescent="0.25">
      <c r="A83" s="96" t="s">
        <v>2</v>
      </c>
      <c r="B83" s="16" t="s">
        <v>170</v>
      </c>
      <c r="C83" s="32">
        <v>48</v>
      </c>
      <c r="D83" s="32">
        <v>58</v>
      </c>
      <c r="E83" s="129">
        <v>106</v>
      </c>
    </row>
    <row r="84" spans="1:5" x14ac:dyDescent="0.25">
      <c r="A84" s="96" t="s">
        <v>2</v>
      </c>
      <c r="B84" s="16" t="s">
        <v>171</v>
      </c>
      <c r="C84" s="32">
        <v>22</v>
      </c>
      <c r="D84" s="32">
        <v>35</v>
      </c>
      <c r="E84" s="129">
        <v>57</v>
      </c>
    </row>
    <row r="85" spans="1:5" x14ac:dyDescent="0.25">
      <c r="A85" s="98"/>
      <c r="B85" s="44" t="s">
        <v>181</v>
      </c>
      <c r="C85" s="42">
        <f>SUM(C61:C84)</f>
        <v>960</v>
      </c>
      <c r="D85" s="42">
        <f>SUM(D61:D84)</f>
        <v>1359</v>
      </c>
      <c r="E85" s="43">
        <f>SUM(C85:D85)</f>
        <v>2319</v>
      </c>
    </row>
    <row r="86" spans="1:5" x14ac:dyDescent="0.25">
      <c r="A86" s="96" t="s">
        <v>5</v>
      </c>
      <c r="B86" s="16" t="s">
        <v>6</v>
      </c>
      <c r="C86" s="32">
        <v>30</v>
      </c>
      <c r="D86" s="32">
        <v>37</v>
      </c>
      <c r="E86" s="129">
        <v>67</v>
      </c>
    </row>
    <row r="87" spans="1:5" x14ac:dyDescent="0.25">
      <c r="A87" s="96" t="s">
        <v>5</v>
      </c>
      <c r="B87" s="16" t="s">
        <v>11</v>
      </c>
      <c r="C87" s="32">
        <v>17</v>
      </c>
      <c r="D87" s="32">
        <v>11</v>
      </c>
      <c r="E87" s="129">
        <v>28</v>
      </c>
    </row>
    <row r="88" spans="1:5" x14ac:dyDescent="0.25">
      <c r="A88" s="16" t="s">
        <v>5</v>
      </c>
      <c r="B88" s="16" t="s">
        <v>13</v>
      </c>
      <c r="C88" s="32">
        <v>0</v>
      </c>
      <c r="D88" s="32">
        <v>6</v>
      </c>
      <c r="E88" s="129">
        <v>6</v>
      </c>
    </row>
    <row r="89" spans="1:5" x14ac:dyDescent="0.25">
      <c r="A89" s="96" t="s">
        <v>5</v>
      </c>
      <c r="B89" s="16" t="s">
        <v>17</v>
      </c>
      <c r="C89" s="32">
        <v>13</v>
      </c>
      <c r="D89" s="32">
        <v>16</v>
      </c>
      <c r="E89" s="129">
        <v>29</v>
      </c>
    </row>
    <row r="90" spans="1:5" x14ac:dyDescent="0.25">
      <c r="A90" s="16" t="s">
        <v>5</v>
      </c>
      <c r="B90" s="16" t="s">
        <v>18</v>
      </c>
      <c r="C90" s="32">
        <v>73</v>
      </c>
      <c r="D90" s="32">
        <v>52</v>
      </c>
      <c r="E90" s="129">
        <v>125</v>
      </c>
    </row>
    <row r="91" spans="1:5" x14ac:dyDescent="0.25">
      <c r="A91" s="16" t="s">
        <v>5</v>
      </c>
      <c r="B91" s="16" t="s">
        <v>20</v>
      </c>
      <c r="C91" s="32">
        <v>78</v>
      </c>
      <c r="D91" s="32">
        <v>25</v>
      </c>
      <c r="E91" s="129">
        <v>103</v>
      </c>
    </row>
    <row r="92" spans="1:5" x14ac:dyDescent="0.25">
      <c r="A92" s="16" t="s">
        <v>5</v>
      </c>
      <c r="B92" s="16" t="s">
        <v>21</v>
      </c>
      <c r="C92" s="32">
        <v>44</v>
      </c>
      <c r="D92" s="32">
        <v>29</v>
      </c>
      <c r="E92" s="129">
        <v>73</v>
      </c>
    </row>
    <row r="93" spans="1:5" x14ac:dyDescent="0.25">
      <c r="A93" s="96" t="s">
        <v>5</v>
      </c>
      <c r="B93" s="16" t="s">
        <v>22</v>
      </c>
      <c r="C93" s="32">
        <v>16</v>
      </c>
      <c r="D93" s="32">
        <v>9</v>
      </c>
      <c r="E93" s="129">
        <v>25</v>
      </c>
    </row>
    <row r="94" spans="1:5" x14ac:dyDescent="0.25">
      <c r="A94" s="96" t="s">
        <v>5</v>
      </c>
      <c r="B94" s="16" t="s">
        <v>24</v>
      </c>
      <c r="C94" s="32">
        <v>13</v>
      </c>
      <c r="D94" s="32">
        <v>8</v>
      </c>
      <c r="E94" s="129">
        <v>21</v>
      </c>
    </row>
    <row r="95" spans="1:5" x14ac:dyDescent="0.25">
      <c r="A95" s="96" t="s">
        <v>5</v>
      </c>
      <c r="B95" s="16" t="s">
        <v>25</v>
      </c>
      <c r="C95" s="32">
        <v>16</v>
      </c>
      <c r="D95" s="32">
        <v>20</v>
      </c>
      <c r="E95" s="129">
        <v>36</v>
      </c>
    </row>
    <row r="96" spans="1:5" x14ac:dyDescent="0.25">
      <c r="A96" s="96" t="s">
        <v>5</v>
      </c>
      <c r="B96" s="16" t="s">
        <v>27</v>
      </c>
      <c r="C96" s="32">
        <v>2</v>
      </c>
      <c r="D96" s="32">
        <v>11</v>
      </c>
      <c r="E96" s="129">
        <v>13</v>
      </c>
    </row>
    <row r="97" spans="1:5" x14ac:dyDescent="0.25">
      <c r="A97" s="96" t="s">
        <v>5</v>
      </c>
      <c r="B97" s="16" t="s">
        <v>29</v>
      </c>
      <c r="C97" s="32">
        <v>20</v>
      </c>
      <c r="D97" s="32">
        <v>25</v>
      </c>
      <c r="E97" s="129">
        <v>45</v>
      </c>
    </row>
    <row r="98" spans="1:5" x14ac:dyDescent="0.25">
      <c r="A98" s="96" t="s">
        <v>5</v>
      </c>
      <c r="B98" s="16" t="s">
        <v>30</v>
      </c>
      <c r="C98" s="32">
        <v>75</v>
      </c>
      <c r="D98" s="32">
        <v>34</v>
      </c>
      <c r="E98" s="129">
        <v>109</v>
      </c>
    </row>
    <row r="99" spans="1:5" x14ac:dyDescent="0.25">
      <c r="A99" s="96" t="s">
        <v>5</v>
      </c>
      <c r="B99" s="16" t="s">
        <v>31</v>
      </c>
      <c r="C99" s="32">
        <v>28</v>
      </c>
      <c r="D99" s="32">
        <v>20</v>
      </c>
      <c r="E99" s="129">
        <v>48</v>
      </c>
    </row>
    <row r="100" spans="1:5" x14ac:dyDescent="0.25">
      <c r="A100" s="16" t="s">
        <v>5</v>
      </c>
      <c r="B100" s="16" t="s">
        <v>36</v>
      </c>
      <c r="C100" s="32">
        <v>15</v>
      </c>
      <c r="D100" s="32">
        <v>28</v>
      </c>
      <c r="E100" s="129">
        <v>43</v>
      </c>
    </row>
    <row r="101" spans="1:5" x14ac:dyDescent="0.25">
      <c r="A101" s="96" t="s">
        <v>5</v>
      </c>
      <c r="B101" s="16" t="s">
        <v>37</v>
      </c>
      <c r="C101" s="32">
        <v>15</v>
      </c>
      <c r="D101" s="32">
        <v>22</v>
      </c>
      <c r="E101" s="129">
        <v>37</v>
      </c>
    </row>
    <row r="102" spans="1:5" x14ac:dyDescent="0.25">
      <c r="A102" s="96" t="s">
        <v>5</v>
      </c>
      <c r="B102" s="16" t="s">
        <v>38</v>
      </c>
      <c r="C102" s="32">
        <v>32</v>
      </c>
      <c r="D102" s="32">
        <v>41</v>
      </c>
      <c r="E102" s="129">
        <v>73</v>
      </c>
    </row>
    <row r="103" spans="1:5" x14ac:dyDescent="0.25">
      <c r="A103" s="16" t="s">
        <v>5</v>
      </c>
      <c r="B103" s="16" t="s">
        <v>40</v>
      </c>
      <c r="C103" s="32">
        <v>33</v>
      </c>
      <c r="D103" s="32">
        <v>36</v>
      </c>
      <c r="E103" s="129">
        <v>69</v>
      </c>
    </row>
    <row r="104" spans="1:5" x14ac:dyDescent="0.25">
      <c r="A104" s="96" t="s">
        <v>5</v>
      </c>
      <c r="B104" s="16" t="s">
        <v>47</v>
      </c>
      <c r="C104" s="32">
        <v>14</v>
      </c>
      <c r="D104" s="32">
        <v>20</v>
      </c>
      <c r="E104" s="129">
        <v>34</v>
      </c>
    </row>
    <row r="105" spans="1:5" x14ac:dyDescent="0.25">
      <c r="A105" s="96" t="s">
        <v>5</v>
      </c>
      <c r="B105" s="16" t="s">
        <v>48</v>
      </c>
      <c r="C105" s="32">
        <v>2</v>
      </c>
      <c r="D105" s="32">
        <v>4</v>
      </c>
      <c r="E105" s="129">
        <v>6</v>
      </c>
    </row>
    <row r="106" spans="1:5" x14ac:dyDescent="0.25">
      <c r="A106" s="16" t="s">
        <v>5</v>
      </c>
      <c r="B106" s="16" t="s">
        <v>163</v>
      </c>
      <c r="C106" s="32">
        <v>11</v>
      </c>
      <c r="D106" s="32">
        <v>37</v>
      </c>
      <c r="E106" s="129">
        <v>48</v>
      </c>
    </row>
    <row r="107" spans="1:5" x14ac:dyDescent="0.25">
      <c r="A107" s="16" t="s">
        <v>5</v>
      </c>
      <c r="B107" s="16" t="s">
        <v>164</v>
      </c>
      <c r="C107" s="32">
        <v>48</v>
      </c>
      <c r="D107" s="32">
        <v>34</v>
      </c>
      <c r="E107" s="129">
        <v>82</v>
      </c>
    </row>
    <row r="108" spans="1:5" x14ac:dyDescent="0.25">
      <c r="A108" s="16" t="s">
        <v>5</v>
      </c>
      <c r="B108" s="16" t="s">
        <v>52</v>
      </c>
      <c r="C108" s="32">
        <v>5</v>
      </c>
      <c r="D108" s="32">
        <v>4</v>
      </c>
      <c r="E108" s="129">
        <v>9</v>
      </c>
    </row>
    <row r="109" spans="1:5" x14ac:dyDescent="0.25">
      <c r="A109" s="96" t="s">
        <v>5</v>
      </c>
      <c r="B109" s="16" t="s">
        <v>165</v>
      </c>
      <c r="C109" s="32">
        <v>17</v>
      </c>
      <c r="D109" s="32">
        <v>26</v>
      </c>
      <c r="E109" s="129">
        <v>43</v>
      </c>
    </row>
    <row r="110" spans="1:5" x14ac:dyDescent="0.25">
      <c r="A110" s="96" t="s">
        <v>5</v>
      </c>
      <c r="B110" s="16" t="s">
        <v>166</v>
      </c>
      <c r="C110" s="32">
        <v>8</v>
      </c>
      <c r="D110" s="32">
        <v>5</v>
      </c>
      <c r="E110" s="129">
        <v>13</v>
      </c>
    </row>
    <row r="111" spans="1:5" x14ac:dyDescent="0.25">
      <c r="A111" s="96" t="s">
        <v>5</v>
      </c>
      <c r="B111" s="16" t="s">
        <v>167</v>
      </c>
      <c r="C111" s="32">
        <v>13</v>
      </c>
      <c r="D111" s="32">
        <v>44</v>
      </c>
      <c r="E111" s="129">
        <v>57</v>
      </c>
    </row>
    <row r="112" spans="1:5" x14ac:dyDescent="0.25">
      <c r="A112" s="98"/>
      <c r="B112" s="44" t="s">
        <v>182</v>
      </c>
      <c r="C112" s="99">
        <f>SUM(C86:C111)</f>
        <v>638</v>
      </c>
      <c r="D112" s="99">
        <f>SUM(D86:D111)</f>
        <v>604</v>
      </c>
      <c r="E112" s="100">
        <f>SUM(C112:D112)</f>
        <v>1242</v>
      </c>
    </row>
  </sheetData>
  <sortState ref="A2:G111">
    <sortCondition ref="A2:A111"/>
  </sortState>
  <pageMargins left="0.7" right="0.7" top="0.75" bottom="0.75" header="0.3" footer="0.3"/>
  <pageSetup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1"/>
  <sheetViews>
    <sheetView workbookViewId="0"/>
  </sheetViews>
  <sheetFormatPr defaultRowHeight="15" x14ac:dyDescent="0.25"/>
  <cols>
    <col min="1" max="1" width="5.140625" style="75" bestFit="1" customWidth="1"/>
    <col min="2" max="2" width="39.42578125" bestFit="1" customWidth="1"/>
    <col min="3" max="3" width="7.5703125" style="27" bestFit="1" customWidth="1"/>
    <col min="6" max="6" width="39.42578125" bestFit="1" customWidth="1"/>
  </cols>
  <sheetData>
    <row r="1" spans="1:7" s="25" customFormat="1" ht="114.75" x14ac:dyDescent="0.25">
      <c r="A1" s="58" t="s">
        <v>0</v>
      </c>
      <c r="B1" s="58" t="s">
        <v>173</v>
      </c>
      <c r="C1" s="23" t="s">
        <v>81</v>
      </c>
    </row>
    <row r="2" spans="1:7" s="25" customFormat="1" x14ac:dyDescent="0.25">
      <c r="A2" s="94" t="s">
        <v>172</v>
      </c>
      <c r="B2" s="59" t="s">
        <v>186</v>
      </c>
      <c r="C2" s="45">
        <f>SUM(C32,C59,C84,C111)</f>
        <v>704</v>
      </c>
      <c r="D2"/>
      <c r="E2"/>
      <c r="F2" s="33"/>
      <c r="G2" s="34"/>
    </row>
    <row r="3" spans="1:7" x14ac:dyDescent="0.25">
      <c r="A3" s="96" t="s">
        <v>3</v>
      </c>
      <c r="B3" s="16" t="s">
        <v>4</v>
      </c>
      <c r="C3" s="131">
        <v>6</v>
      </c>
      <c r="F3" s="33"/>
      <c r="G3" s="34"/>
    </row>
    <row r="4" spans="1:7" x14ac:dyDescent="0.25">
      <c r="A4" s="96" t="s">
        <v>3</v>
      </c>
      <c r="B4" s="16" t="s">
        <v>8</v>
      </c>
      <c r="C4" s="132">
        <v>6</v>
      </c>
      <c r="G4" s="34"/>
    </row>
    <row r="5" spans="1:7" x14ac:dyDescent="0.25">
      <c r="A5" s="96" t="s">
        <v>3</v>
      </c>
      <c r="B5" s="16" t="s">
        <v>111</v>
      </c>
      <c r="C5" s="132">
        <v>4</v>
      </c>
      <c r="G5" s="34"/>
    </row>
    <row r="6" spans="1:7" x14ac:dyDescent="0.25">
      <c r="A6" s="16" t="s">
        <v>3</v>
      </c>
      <c r="B6" s="16" t="s">
        <v>112</v>
      </c>
      <c r="C6" s="132">
        <v>8</v>
      </c>
      <c r="G6" s="34"/>
    </row>
    <row r="7" spans="1:7" x14ac:dyDescent="0.25">
      <c r="A7" s="96" t="s">
        <v>3</v>
      </c>
      <c r="B7" s="16" t="s">
        <v>113</v>
      </c>
      <c r="C7" s="132">
        <v>13</v>
      </c>
      <c r="G7" s="34"/>
    </row>
    <row r="8" spans="1:7" x14ac:dyDescent="0.25">
      <c r="A8" s="96" t="s">
        <v>3</v>
      </c>
      <c r="B8" s="16" t="s">
        <v>114</v>
      </c>
      <c r="C8" s="132">
        <v>6</v>
      </c>
      <c r="G8" s="34"/>
    </row>
    <row r="9" spans="1:7" x14ac:dyDescent="0.25">
      <c r="A9" s="96" t="s">
        <v>3</v>
      </c>
      <c r="B9" s="16" t="s">
        <v>15</v>
      </c>
      <c r="C9" s="132">
        <v>7</v>
      </c>
      <c r="G9" s="34"/>
    </row>
    <row r="10" spans="1:7" x14ac:dyDescent="0.25">
      <c r="A10" s="96" t="s">
        <v>3</v>
      </c>
      <c r="B10" s="16" t="s">
        <v>16</v>
      </c>
      <c r="C10" s="132">
        <v>10</v>
      </c>
      <c r="G10" s="34"/>
    </row>
    <row r="11" spans="1:7" x14ac:dyDescent="0.25">
      <c r="A11" s="16" t="s">
        <v>3</v>
      </c>
      <c r="B11" s="16" t="s">
        <v>117</v>
      </c>
      <c r="C11" s="132">
        <v>5</v>
      </c>
      <c r="F11" s="33"/>
      <c r="G11" s="34"/>
    </row>
    <row r="12" spans="1:7" x14ac:dyDescent="0.25">
      <c r="A12" s="16" t="s">
        <v>3</v>
      </c>
      <c r="B12" s="16" t="s">
        <v>118</v>
      </c>
      <c r="C12" s="132">
        <v>5</v>
      </c>
      <c r="F12" s="33"/>
      <c r="G12" s="34"/>
    </row>
    <row r="13" spans="1:7" x14ac:dyDescent="0.25">
      <c r="A13" s="96" t="s">
        <v>3</v>
      </c>
      <c r="B13" s="16" t="s">
        <v>19</v>
      </c>
      <c r="C13" s="132">
        <v>8</v>
      </c>
      <c r="F13" s="33"/>
      <c r="G13" s="34"/>
    </row>
    <row r="14" spans="1:7" x14ac:dyDescent="0.25">
      <c r="A14" s="96" t="s">
        <v>3</v>
      </c>
      <c r="B14" s="16" t="s">
        <v>28</v>
      </c>
      <c r="C14" s="132">
        <v>19</v>
      </c>
      <c r="F14" s="33"/>
      <c r="G14" s="34"/>
    </row>
    <row r="15" spans="1:7" x14ac:dyDescent="0.25">
      <c r="A15" s="96" t="s">
        <v>3</v>
      </c>
      <c r="B15" s="16" t="s">
        <v>32</v>
      </c>
      <c r="C15" s="132">
        <v>14</v>
      </c>
      <c r="F15" s="33"/>
      <c r="G15" s="34"/>
    </row>
    <row r="16" spans="1:7" x14ac:dyDescent="0.25">
      <c r="A16" s="96" t="s">
        <v>3</v>
      </c>
      <c r="B16" s="16" t="s">
        <v>34</v>
      </c>
      <c r="C16" s="132">
        <v>10</v>
      </c>
      <c r="F16" s="33"/>
      <c r="G16" s="34"/>
    </row>
    <row r="17" spans="1:7" x14ac:dyDescent="0.25">
      <c r="A17" s="96" t="s">
        <v>3</v>
      </c>
      <c r="B17" s="16" t="s">
        <v>35</v>
      </c>
      <c r="C17" s="132">
        <v>7</v>
      </c>
      <c r="F17" s="33"/>
      <c r="G17" s="34"/>
    </row>
    <row r="18" spans="1:7" x14ac:dyDescent="0.25">
      <c r="A18" s="96" t="s">
        <v>3</v>
      </c>
      <c r="B18" s="16" t="s">
        <v>129</v>
      </c>
      <c r="C18" s="132">
        <v>10</v>
      </c>
      <c r="F18" s="33"/>
      <c r="G18" s="34"/>
    </row>
    <row r="19" spans="1:7" x14ac:dyDescent="0.25">
      <c r="A19" s="96" t="s">
        <v>3</v>
      </c>
      <c r="B19" s="16" t="s">
        <v>130</v>
      </c>
      <c r="C19" s="132">
        <v>11</v>
      </c>
      <c r="F19" s="33"/>
      <c r="G19" s="34"/>
    </row>
    <row r="20" spans="1:7" x14ac:dyDescent="0.25">
      <c r="A20" s="96" t="s">
        <v>3</v>
      </c>
      <c r="B20" s="16" t="s">
        <v>131</v>
      </c>
      <c r="C20" s="132">
        <v>9</v>
      </c>
      <c r="F20" s="33"/>
      <c r="G20" s="34"/>
    </row>
    <row r="21" spans="1:7" x14ac:dyDescent="0.25">
      <c r="A21" s="96" t="s">
        <v>3</v>
      </c>
      <c r="B21" s="16" t="s">
        <v>39</v>
      </c>
      <c r="C21" s="132">
        <v>9</v>
      </c>
      <c r="F21" s="33"/>
      <c r="G21" s="34"/>
    </row>
    <row r="22" spans="1:7" x14ac:dyDescent="0.25">
      <c r="A22" s="96" t="s">
        <v>3</v>
      </c>
      <c r="B22" s="16" t="s">
        <v>42</v>
      </c>
      <c r="C22" s="132">
        <v>12</v>
      </c>
      <c r="F22" s="33"/>
      <c r="G22" s="34"/>
    </row>
    <row r="23" spans="1:7" x14ac:dyDescent="0.25">
      <c r="A23" s="96" t="s">
        <v>3</v>
      </c>
      <c r="B23" s="16" t="s">
        <v>43</v>
      </c>
      <c r="C23" s="132">
        <v>3</v>
      </c>
      <c r="F23" s="33"/>
      <c r="G23" s="34"/>
    </row>
    <row r="24" spans="1:7" x14ac:dyDescent="0.25">
      <c r="A24" s="96" t="s">
        <v>3</v>
      </c>
      <c r="B24" s="16" t="s">
        <v>44</v>
      </c>
      <c r="C24" s="132">
        <v>14</v>
      </c>
      <c r="F24" s="33"/>
      <c r="G24" s="34"/>
    </row>
    <row r="25" spans="1:7" x14ac:dyDescent="0.25">
      <c r="A25" s="96" t="s">
        <v>3</v>
      </c>
      <c r="B25" s="16" t="s">
        <v>142</v>
      </c>
      <c r="C25" s="132">
        <v>6</v>
      </c>
      <c r="F25" s="33"/>
      <c r="G25" s="34"/>
    </row>
    <row r="26" spans="1:7" x14ac:dyDescent="0.25">
      <c r="A26" s="96" t="s">
        <v>3</v>
      </c>
      <c r="B26" s="16" t="s">
        <v>143</v>
      </c>
      <c r="C26" s="132">
        <v>6</v>
      </c>
      <c r="F26" s="33"/>
      <c r="G26" s="34"/>
    </row>
    <row r="27" spans="1:7" x14ac:dyDescent="0.25">
      <c r="A27" s="96" t="s">
        <v>3</v>
      </c>
      <c r="B27" s="16" t="s">
        <v>144</v>
      </c>
      <c r="C27" s="132">
        <v>7</v>
      </c>
      <c r="F27" s="33"/>
      <c r="G27" s="34"/>
    </row>
    <row r="28" spans="1:7" x14ac:dyDescent="0.25">
      <c r="A28" s="96" t="s">
        <v>3</v>
      </c>
      <c r="B28" s="16" t="s">
        <v>145</v>
      </c>
      <c r="C28" s="132">
        <v>8</v>
      </c>
      <c r="F28" s="33"/>
      <c r="G28" s="34"/>
    </row>
    <row r="29" spans="1:7" x14ac:dyDescent="0.25">
      <c r="A29" s="96" t="s">
        <v>3</v>
      </c>
      <c r="B29" s="16" t="s">
        <v>46</v>
      </c>
      <c r="C29" s="132">
        <v>16</v>
      </c>
      <c r="F29" s="33"/>
      <c r="G29" s="34"/>
    </row>
    <row r="30" spans="1:7" x14ac:dyDescent="0.25">
      <c r="A30" s="16" t="s">
        <v>3</v>
      </c>
      <c r="B30" s="16" t="s">
        <v>51</v>
      </c>
      <c r="C30" s="132">
        <v>5</v>
      </c>
      <c r="F30" s="33"/>
      <c r="G30" s="34"/>
    </row>
    <row r="31" spans="1:7" x14ac:dyDescent="0.25">
      <c r="A31" s="96" t="s">
        <v>3</v>
      </c>
      <c r="B31" s="16" t="s">
        <v>53</v>
      </c>
      <c r="C31" s="132">
        <v>8</v>
      </c>
    </row>
    <row r="32" spans="1:7" x14ac:dyDescent="0.25">
      <c r="A32" s="101"/>
      <c r="B32" s="44" t="s">
        <v>180</v>
      </c>
      <c r="C32" s="39">
        <f>SUM(C3:C31)</f>
        <v>252</v>
      </c>
    </row>
    <row r="33" spans="1:7" x14ac:dyDescent="0.25">
      <c r="A33" s="16" t="s">
        <v>7</v>
      </c>
      <c r="B33" s="16" t="s">
        <v>115</v>
      </c>
      <c r="C33" s="132">
        <v>11</v>
      </c>
      <c r="F33" s="33"/>
      <c r="G33" s="34"/>
    </row>
    <row r="34" spans="1:7" x14ac:dyDescent="0.25">
      <c r="A34" s="16" t="s">
        <v>7</v>
      </c>
      <c r="B34" s="16" t="s">
        <v>116</v>
      </c>
      <c r="C34" s="132">
        <v>7</v>
      </c>
      <c r="F34" s="33"/>
      <c r="G34" s="34"/>
    </row>
    <row r="35" spans="1:7" x14ac:dyDescent="0.25">
      <c r="A35" s="96" t="s">
        <v>7</v>
      </c>
      <c r="B35" s="16" t="s">
        <v>122</v>
      </c>
      <c r="C35" s="132">
        <v>3</v>
      </c>
      <c r="F35" s="33"/>
      <c r="G35" s="34"/>
    </row>
    <row r="36" spans="1:7" x14ac:dyDescent="0.25">
      <c r="A36" s="16" t="s">
        <v>7</v>
      </c>
      <c r="B36" s="16" t="s">
        <v>123</v>
      </c>
      <c r="C36" s="132">
        <v>8</v>
      </c>
      <c r="F36" s="33"/>
      <c r="G36" s="34"/>
    </row>
    <row r="37" spans="1:7" x14ac:dyDescent="0.25">
      <c r="A37" s="16" t="s">
        <v>7</v>
      </c>
      <c r="B37" s="16" t="s">
        <v>124</v>
      </c>
      <c r="C37" s="132">
        <v>4</v>
      </c>
      <c r="F37" s="33"/>
      <c r="G37" s="34"/>
    </row>
    <row r="38" spans="1:7" x14ac:dyDescent="0.25">
      <c r="A38" s="96" t="s">
        <v>7</v>
      </c>
      <c r="B38" s="16" t="s">
        <v>132</v>
      </c>
      <c r="C38" s="132">
        <v>6</v>
      </c>
      <c r="F38" s="33"/>
      <c r="G38" s="34"/>
    </row>
    <row r="39" spans="1:7" x14ac:dyDescent="0.25">
      <c r="A39" s="96" t="s">
        <v>7</v>
      </c>
      <c r="B39" s="16" t="s">
        <v>133</v>
      </c>
      <c r="C39" s="132">
        <v>7</v>
      </c>
      <c r="F39" s="33"/>
      <c r="G39" s="34"/>
    </row>
    <row r="40" spans="1:7" x14ac:dyDescent="0.25">
      <c r="A40" s="20" t="s">
        <v>7</v>
      </c>
      <c r="B40" s="16" t="s">
        <v>134</v>
      </c>
      <c r="C40" s="132">
        <v>6</v>
      </c>
      <c r="F40" s="33"/>
      <c r="G40" s="34"/>
    </row>
    <row r="41" spans="1:7" x14ac:dyDescent="0.25">
      <c r="A41" s="20" t="s">
        <v>7</v>
      </c>
      <c r="B41" s="16" t="s">
        <v>135</v>
      </c>
      <c r="C41" s="132">
        <v>6</v>
      </c>
      <c r="F41" s="33"/>
      <c r="G41" s="34"/>
    </row>
    <row r="42" spans="1:7" x14ac:dyDescent="0.25">
      <c r="A42" s="20" t="s">
        <v>7</v>
      </c>
      <c r="B42" s="16" t="s">
        <v>136</v>
      </c>
      <c r="C42" s="132">
        <v>2</v>
      </c>
      <c r="F42" s="33"/>
      <c r="G42" s="34"/>
    </row>
    <row r="43" spans="1:7" x14ac:dyDescent="0.25">
      <c r="A43" s="20" t="s">
        <v>7</v>
      </c>
      <c r="B43" s="16" t="s">
        <v>137</v>
      </c>
      <c r="C43" s="132">
        <v>6</v>
      </c>
      <c r="F43" s="33"/>
      <c r="G43" s="34"/>
    </row>
    <row r="44" spans="1:7" x14ac:dyDescent="0.25">
      <c r="A44" s="20" t="s">
        <v>7</v>
      </c>
      <c r="B44" s="16" t="s">
        <v>138</v>
      </c>
      <c r="C44" s="132">
        <v>3</v>
      </c>
      <c r="F44" s="33"/>
      <c r="G44" s="34"/>
    </row>
    <row r="45" spans="1:7" x14ac:dyDescent="0.25">
      <c r="A45" s="20" t="s">
        <v>7</v>
      </c>
      <c r="B45" s="16" t="s">
        <v>139</v>
      </c>
      <c r="C45" s="132">
        <v>5</v>
      </c>
      <c r="F45" s="33"/>
      <c r="G45" s="34"/>
    </row>
    <row r="46" spans="1:7" x14ac:dyDescent="0.25">
      <c r="A46" s="20" t="s">
        <v>7</v>
      </c>
      <c r="B46" s="16" t="s">
        <v>140</v>
      </c>
      <c r="C46" s="132">
        <v>3</v>
      </c>
      <c r="F46" s="33"/>
      <c r="G46" s="34"/>
    </row>
    <row r="47" spans="1:7" x14ac:dyDescent="0.25">
      <c r="A47" s="16" t="s">
        <v>7</v>
      </c>
      <c r="B47" s="16" t="s">
        <v>41</v>
      </c>
      <c r="C47" s="132">
        <v>3</v>
      </c>
      <c r="F47" s="33"/>
      <c r="G47" s="34"/>
    </row>
    <row r="48" spans="1:7" x14ac:dyDescent="0.25">
      <c r="A48" s="96" t="s">
        <v>7</v>
      </c>
      <c r="B48" s="16" t="s">
        <v>153</v>
      </c>
      <c r="C48" s="132">
        <v>6</v>
      </c>
      <c r="F48" s="33"/>
      <c r="G48" s="34"/>
    </row>
    <row r="49" spans="1:7" x14ac:dyDescent="0.25">
      <c r="A49" s="96" t="s">
        <v>7</v>
      </c>
      <c r="B49" s="16" t="s">
        <v>154</v>
      </c>
      <c r="C49" s="132">
        <v>7</v>
      </c>
      <c r="F49" s="33"/>
      <c r="G49" s="34"/>
    </row>
    <row r="50" spans="1:7" x14ac:dyDescent="0.25">
      <c r="A50" s="96" t="s">
        <v>7</v>
      </c>
      <c r="B50" s="16" t="s">
        <v>155</v>
      </c>
      <c r="C50" s="132">
        <v>4</v>
      </c>
      <c r="F50" s="33"/>
      <c r="G50" s="34"/>
    </row>
    <row r="51" spans="1:7" x14ac:dyDescent="0.25">
      <c r="A51" s="96" t="s">
        <v>7</v>
      </c>
      <c r="B51" s="16" t="s">
        <v>50</v>
      </c>
      <c r="C51" s="132">
        <v>5</v>
      </c>
      <c r="F51" s="33"/>
      <c r="G51" s="34"/>
    </row>
    <row r="52" spans="1:7" x14ac:dyDescent="0.25">
      <c r="A52" s="96" t="s">
        <v>7</v>
      </c>
      <c r="B52" s="16" t="s">
        <v>156</v>
      </c>
      <c r="C52" s="132">
        <v>4</v>
      </c>
      <c r="F52" s="33"/>
      <c r="G52" s="34"/>
    </row>
    <row r="53" spans="1:7" x14ac:dyDescent="0.25">
      <c r="A53" s="96" t="s">
        <v>7</v>
      </c>
      <c r="B53" s="16" t="s">
        <v>157</v>
      </c>
      <c r="C53" s="132">
        <v>3</v>
      </c>
      <c r="F53" s="33"/>
      <c r="G53" s="34"/>
    </row>
    <row r="54" spans="1:7" x14ac:dyDescent="0.25">
      <c r="A54" s="96" t="s">
        <v>7</v>
      </c>
      <c r="B54" s="16" t="s">
        <v>158</v>
      </c>
      <c r="C54" s="132">
        <v>5</v>
      </c>
      <c r="F54" s="33"/>
      <c r="G54" s="34"/>
    </row>
    <row r="55" spans="1:7" x14ac:dyDescent="0.25">
      <c r="A55" s="96" t="s">
        <v>7</v>
      </c>
      <c r="B55" s="16" t="s">
        <v>159</v>
      </c>
      <c r="C55" s="132">
        <v>3</v>
      </c>
      <c r="F55" s="33"/>
      <c r="G55" s="34"/>
    </row>
    <row r="56" spans="1:7" x14ac:dyDescent="0.25">
      <c r="A56" s="16" t="s">
        <v>7</v>
      </c>
      <c r="B56" s="16" t="s">
        <v>160</v>
      </c>
      <c r="C56" s="132">
        <v>3</v>
      </c>
      <c r="F56" s="33"/>
      <c r="G56" s="34"/>
    </row>
    <row r="57" spans="1:7" x14ac:dyDescent="0.25">
      <c r="A57" s="16" t="s">
        <v>7</v>
      </c>
      <c r="B57" s="16" t="s">
        <v>161</v>
      </c>
      <c r="C57" s="132">
        <v>3</v>
      </c>
      <c r="F57" s="33"/>
      <c r="G57" s="34"/>
    </row>
    <row r="58" spans="1:7" x14ac:dyDescent="0.25">
      <c r="A58" s="16" t="s">
        <v>7</v>
      </c>
      <c r="B58" s="16" t="s">
        <v>162</v>
      </c>
      <c r="C58" s="132">
        <v>7</v>
      </c>
      <c r="F58" s="33"/>
      <c r="G58" s="34"/>
    </row>
    <row r="59" spans="1:7" x14ac:dyDescent="0.25">
      <c r="A59" s="35"/>
      <c r="B59" s="44" t="s">
        <v>184</v>
      </c>
      <c r="C59" s="39">
        <f>SUM(C33:C58)</f>
        <v>130</v>
      </c>
      <c r="F59" s="33"/>
      <c r="G59" s="34"/>
    </row>
    <row r="60" spans="1:7" x14ac:dyDescent="0.25">
      <c r="A60" s="96" t="s">
        <v>2</v>
      </c>
      <c r="B60" s="16" t="s">
        <v>9</v>
      </c>
      <c r="C60" s="132">
        <v>11</v>
      </c>
      <c r="F60" s="33"/>
      <c r="G60" s="34"/>
    </row>
    <row r="61" spans="1:7" x14ac:dyDescent="0.25">
      <c r="A61" s="96" t="s">
        <v>2</v>
      </c>
      <c r="B61" s="16" t="s">
        <v>10</v>
      </c>
      <c r="C61" s="132">
        <v>5</v>
      </c>
      <c r="F61" s="33"/>
      <c r="G61" s="34"/>
    </row>
    <row r="62" spans="1:7" x14ac:dyDescent="0.25">
      <c r="A62" s="96" t="s">
        <v>2</v>
      </c>
      <c r="B62" s="16" t="s">
        <v>12</v>
      </c>
      <c r="C62" s="132">
        <v>6</v>
      </c>
      <c r="F62" s="33"/>
      <c r="G62" s="34"/>
    </row>
    <row r="63" spans="1:7" x14ac:dyDescent="0.25">
      <c r="A63" s="16" t="s">
        <v>2</v>
      </c>
      <c r="B63" s="16" t="s">
        <v>14</v>
      </c>
      <c r="C63" s="132">
        <v>14</v>
      </c>
      <c r="F63" s="33"/>
      <c r="G63" s="34"/>
    </row>
    <row r="64" spans="1:7" x14ac:dyDescent="0.25">
      <c r="A64" s="16" t="s">
        <v>2</v>
      </c>
      <c r="B64" s="16" t="s">
        <v>119</v>
      </c>
      <c r="C64" s="132">
        <v>5</v>
      </c>
      <c r="F64" s="33"/>
      <c r="G64" s="34"/>
    </row>
    <row r="65" spans="1:7" x14ac:dyDescent="0.25">
      <c r="A65" s="16" t="s">
        <v>2</v>
      </c>
      <c r="B65" s="16" t="s">
        <v>120</v>
      </c>
      <c r="C65" s="132">
        <v>9</v>
      </c>
      <c r="F65" s="33"/>
      <c r="G65" s="34"/>
    </row>
    <row r="66" spans="1:7" x14ac:dyDescent="0.25">
      <c r="A66" s="16" t="s">
        <v>2</v>
      </c>
      <c r="B66" s="16" t="s">
        <v>121</v>
      </c>
      <c r="C66" s="132">
        <v>7</v>
      </c>
      <c r="F66" s="33"/>
      <c r="G66" s="34"/>
    </row>
    <row r="67" spans="1:7" x14ac:dyDescent="0.25">
      <c r="A67" s="96" t="s">
        <v>2</v>
      </c>
      <c r="B67" s="16" t="s">
        <v>23</v>
      </c>
      <c r="C67" s="132">
        <v>7</v>
      </c>
      <c r="F67" s="33"/>
      <c r="G67" s="34"/>
    </row>
    <row r="68" spans="1:7" x14ac:dyDescent="0.25">
      <c r="A68" s="96" t="s">
        <v>2</v>
      </c>
      <c r="B68" s="16" t="s">
        <v>26</v>
      </c>
      <c r="C68" s="132">
        <v>7</v>
      </c>
      <c r="F68" s="33"/>
      <c r="G68" s="34"/>
    </row>
    <row r="69" spans="1:7" x14ac:dyDescent="0.25">
      <c r="A69" s="96" t="s">
        <v>2</v>
      </c>
      <c r="B69" s="16" t="s">
        <v>33</v>
      </c>
      <c r="C69" s="132">
        <v>10</v>
      </c>
      <c r="F69" s="33"/>
      <c r="G69" s="34"/>
    </row>
    <row r="70" spans="1:7" x14ac:dyDescent="0.25">
      <c r="A70" s="16" t="s">
        <v>2</v>
      </c>
      <c r="B70" s="16" t="s">
        <v>127</v>
      </c>
      <c r="C70" s="132">
        <v>15</v>
      </c>
      <c r="F70" s="33"/>
      <c r="G70" s="34"/>
    </row>
    <row r="71" spans="1:7" x14ac:dyDescent="0.25">
      <c r="A71" s="96" t="s">
        <v>2</v>
      </c>
      <c r="B71" s="16" t="s">
        <v>128</v>
      </c>
      <c r="C71" s="132">
        <v>20</v>
      </c>
      <c r="F71" s="33"/>
      <c r="G71" s="34"/>
    </row>
    <row r="72" spans="1:7" x14ac:dyDescent="0.25">
      <c r="A72" s="96" t="s">
        <v>2</v>
      </c>
      <c r="B72" s="16" t="s">
        <v>146</v>
      </c>
      <c r="C72" s="132">
        <v>4</v>
      </c>
      <c r="F72" s="33"/>
      <c r="G72" s="34"/>
    </row>
    <row r="73" spans="1:7" x14ac:dyDescent="0.25">
      <c r="A73" s="96" t="s">
        <v>2</v>
      </c>
      <c r="B73" s="16" t="s">
        <v>147</v>
      </c>
      <c r="C73" s="132">
        <v>4</v>
      </c>
      <c r="F73" s="33"/>
      <c r="G73" s="34"/>
    </row>
    <row r="74" spans="1:7" x14ac:dyDescent="0.25">
      <c r="A74" s="96" t="s">
        <v>2</v>
      </c>
      <c r="B74" s="16" t="s">
        <v>45</v>
      </c>
      <c r="C74" s="132">
        <v>17</v>
      </c>
      <c r="F74" s="33"/>
      <c r="G74" s="34"/>
    </row>
    <row r="75" spans="1:7" x14ac:dyDescent="0.25">
      <c r="A75" s="96" t="s">
        <v>2</v>
      </c>
      <c r="B75" s="16" t="s">
        <v>149</v>
      </c>
      <c r="C75" s="132">
        <v>6</v>
      </c>
      <c r="F75" s="33"/>
      <c r="G75" s="34"/>
    </row>
    <row r="76" spans="1:7" x14ac:dyDescent="0.25">
      <c r="A76" s="96" t="s">
        <v>2</v>
      </c>
      <c r="B76" s="16" t="s">
        <v>150</v>
      </c>
      <c r="C76" s="132">
        <v>4</v>
      </c>
      <c r="F76" s="33"/>
      <c r="G76" s="34"/>
    </row>
    <row r="77" spans="1:7" x14ac:dyDescent="0.25">
      <c r="A77" s="96" t="s">
        <v>2</v>
      </c>
      <c r="B77" s="16" t="s">
        <v>151</v>
      </c>
      <c r="C77" s="132">
        <v>9</v>
      </c>
      <c r="F77" s="33"/>
      <c r="G77" s="34"/>
    </row>
    <row r="78" spans="1:7" x14ac:dyDescent="0.25">
      <c r="A78" s="96" t="s">
        <v>2</v>
      </c>
      <c r="B78" s="16" t="s">
        <v>152</v>
      </c>
      <c r="C78" s="132">
        <v>3</v>
      </c>
      <c r="F78" s="33"/>
      <c r="G78" s="34"/>
    </row>
    <row r="79" spans="1:7" x14ac:dyDescent="0.25">
      <c r="A79" s="96" t="s">
        <v>2</v>
      </c>
      <c r="B79" s="16" t="s">
        <v>49</v>
      </c>
      <c r="C79" s="132">
        <v>6</v>
      </c>
      <c r="F79" s="33"/>
      <c r="G79" s="34"/>
    </row>
    <row r="80" spans="1:7" x14ac:dyDescent="0.25">
      <c r="A80" s="96" t="s">
        <v>2</v>
      </c>
      <c r="B80" s="16" t="s">
        <v>168</v>
      </c>
      <c r="C80" s="132">
        <v>10</v>
      </c>
    </row>
    <row r="81" spans="1:7" x14ac:dyDescent="0.25">
      <c r="A81" s="96" t="s">
        <v>2</v>
      </c>
      <c r="B81" s="16" t="s">
        <v>169</v>
      </c>
      <c r="C81" s="132">
        <v>12</v>
      </c>
    </row>
    <row r="82" spans="1:7" x14ac:dyDescent="0.25">
      <c r="A82" s="96" t="s">
        <v>2</v>
      </c>
      <c r="B82" s="16" t="s">
        <v>170</v>
      </c>
      <c r="C82" s="132">
        <v>7</v>
      </c>
    </row>
    <row r="83" spans="1:7" x14ac:dyDescent="0.25">
      <c r="A83" s="96" t="s">
        <v>2</v>
      </c>
      <c r="B83" s="16" t="s">
        <v>171</v>
      </c>
      <c r="C83" s="132">
        <v>4</v>
      </c>
    </row>
    <row r="84" spans="1:7" x14ac:dyDescent="0.25">
      <c r="A84" s="101"/>
      <c r="B84" s="44" t="s">
        <v>181</v>
      </c>
      <c r="C84" s="39">
        <f>SUM(C60:C83)</f>
        <v>202</v>
      </c>
    </row>
    <row r="85" spans="1:7" x14ac:dyDescent="0.25">
      <c r="A85" s="96" t="s">
        <v>5</v>
      </c>
      <c r="B85" s="16" t="s">
        <v>6</v>
      </c>
      <c r="C85" s="132">
        <v>6</v>
      </c>
      <c r="F85" s="33"/>
      <c r="G85" s="34"/>
    </row>
    <row r="86" spans="1:7" x14ac:dyDescent="0.25">
      <c r="A86" s="96" t="s">
        <v>5</v>
      </c>
      <c r="B86" s="16" t="s">
        <v>11</v>
      </c>
      <c r="C86" s="132">
        <v>2</v>
      </c>
      <c r="F86" s="33"/>
      <c r="G86" s="34"/>
    </row>
    <row r="87" spans="1:7" x14ac:dyDescent="0.25">
      <c r="A87" s="16" t="s">
        <v>5</v>
      </c>
      <c r="B87" s="16" t="s">
        <v>13</v>
      </c>
      <c r="C87" s="132">
        <v>2</v>
      </c>
      <c r="F87" s="33"/>
      <c r="G87" s="34"/>
    </row>
    <row r="88" spans="1:7" x14ac:dyDescent="0.25">
      <c r="A88" s="96" t="s">
        <v>5</v>
      </c>
      <c r="B88" s="16" t="s">
        <v>17</v>
      </c>
      <c r="C88" s="132">
        <v>4</v>
      </c>
      <c r="F88" s="33"/>
      <c r="G88" s="34"/>
    </row>
    <row r="89" spans="1:7" x14ac:dyDescent="0.25">
      <c r="A89" s="16" t="s">
        <v>5</v>
      </c>
      <c r="B89" s="16" t="s">
        <v>18</v>
      </c>
      <c r="C89" s="132">
        <v>8</v>
      </c>
      <c r="F89" s="33"/>
      <c r="G89" s="34"/>
    </row>
    <row r="90" spans="1:7" x14ac:dyDescent="0.25">
      <c r="A90" s="16" t="s">
        <v>5</v>
      </c>
      <c r="B90" s="16" t="s">
        <v>20</v>
      </c>
      <c r="C90" s="132">
        <v>4</v>
      </c>
      <c r="F90" s="33"/>
      <c r="G90" s="34"/>
    </row>
    <row r="91" spans="1:7" x14ac:dyDescent="0.25">
      <c r="A91" s="16" t="s">
        <v>5</v>
      </c>
      <c r="B91" s="16" t="s">
        <v>21</v>
      </c>
      <c r="C91" s="132">
        <v>5</v>
      </c>
      <c r="F91" s="33"/>
      <c r="G91" s="34"/>
    </row>
    <row r="92" spans="1:7" x14ac:dyDescent="0.25">
      <c r="A92" s="96" t="s">
        <v>5</v>
      </c>
      <c r="B92" s="16" t="s">
        <v>22</v>
      </c>
      <c r="C92" s="132">
        <v>6</v>
      </c>
      <c r="F92" s="33"/>
      <c r="G92" s="34"/>
    </row>
    <row r="93" spans="1:7" x14ac:dyDescent="0.25">
      <c r="A93" s="96" t="s">
        <v>5</v>
      </c>
      <c r="B93" s="16" t="s">
        <v>24</v>
      </c>
      <c r="C93" s="132">
        <v>4</v>
      </c>
      <c r="F93" s="33"/>
      <c r="G93" s="34"/>
    </row>
    <row r="94" spans="1:7" x14ac:dyDescent="0.25">
      <c r="A94" s="96" t="s">
        <v>5</v>
      </c>
      <c r="B94" s="16" t="s">
        <v>25</v>
      </c>
      <c r="C94" s="132">
        <v>6</v>
      </c>
      <c r="F94" s="33"/>
      <c r="G94" s="34"/>
    </row>
    <row r="95" spans="1:7" x14ac:dyDescent="0.25">
      <c r="A95" s="96" t="s">
        <v>5</v>
      </c>
      <c r="B95" s="16" t="s">
        <v>27</v>
      </c>
      <c r="C95" s="132">
        <v>3</v>
      </c>
      <c r="F95" s="33"/>
      <c r="G95" s="34"/>
    </row>
    <row r="96" spans="1:7" x14ac:dyDescent="0.25">
      <c r="A96" s="96" t="s">
        <v>5</v>
      </c>
      <c r="B96" s="16" t="s">
        <v>29</v>
      </c>
      <c r="C96" s="132">
        <v>6</v>
      </c>
      <c r="F96" s="33"/>
      <c r="G96" s="34"/>
    </row>
    <row r="97" spans="1:7" x14ac:dyDescent="0.25">
      <c r="A97" s="96" t="s">
        <v>5</v>
      </c>
      <c r="B97" s="16" t="s">
        <v>30</v>
      </c>
      <c r="C97" s="132">
        <v>7</v>
      </c>
      <c r="F97" s="33"/>
      <c r="G97" s="34"/>
    </row>
    <row r="98" spans="1:7" x14ac:dyDescent="0.25">
      <c r="A98" s="96" t="s">
        <v>5</v>
      </c>
      <c r="B98" s="16" t="s">
        <v>31</v>
      </c>
      <c r="C98" s="132">
        <v>2</v>
      </c>
      <c r="F98" s="33"/>
      <c r="G98" s="34"/>
    </row>
    <row r="99" spans="1:7" x14ac:dyDescent="0.25">
      <c r="A99" s="16" t="s">
        <v>5</v>
      </c>
      <c r="B99" s="16" t="s">
        <v>36</v>
      </c>
      <c r="C99" s="132">
        <v>4</v>
      </c>
      <c r="F99" s="33"/>
      <c r="G99" s="34"/>
    </row>
    <row r="100" spans="1:7" x14ac:dyDescent="0.25">
      <c r="A100" s="96" t="s">
        <v>5</v>
      </c>
      <c r="B100" s="16" t="s">
        <v>37</v>
      </c>
      <c r="C100" s="132">
        <v>5</v>
      </c>
      <c r="F100" s="33"/>
      <c r="G100" s="34"/>
    </row>
    <row r="101" spans="1:7" x14ac:dyDescent="0.25">
      <c r="A101" s="96" t="s">
        <v>5</v>
      </c>
      <c r="B101" s="16" t="s">
        <v>38</v>
      </c>
      <c r="C101" s="132">
        <v>5</v>
      </c>
      <c r="F101" s="33"/>
      <c r="G101" s="34"/>
    </row>
    <row r="102" spans="1:7" x14ac:dyDescent="0.25">
      <c r="A102" s="16" t="s">
        <v>5</v>
      </c>
      <c r="B102" s="16" t="s">
        <v>40</v>
      </c>
      <c r="C102" s="132">
        <v>8</v>
      </c>
      <c r="F102" s="33"/>
      <c r="G102" s="34"/>
    </row>
    <row r="103" spans="1:7" x14ac:dyDescent="0.25">
      <c r="A103" s="96" t="s">
        <v>5</v>
      </c>
      <c r="B103" s="16" t="s">
        <v>47</v>
      </c>
      <c r="C103" s="132">
        <v>5</v>
      </c>
      <c r="F103" s="33"/>
      <c r="G103" s="34"/>
    </row>
    <row r="104" spans="1:7" x14ac:dyDescent="0.25">
      <c r="A104" s="96" t="s">
        <v>5</v>
      </c>
      <c r="B104" s="16" t="s">
        <v>48</v>
      </c>
      <c r="C104" s="132">
        <v>2</v>
      </c>
      <c r="F104" s="33"/>
      <c r="G104" s="34"/>
    </row>
    <row r="105" spans="1:7" x14ac:dyDescent="0.25">
      <c r="A105" s="16" t="s">
        <v>5</v>
      </c>
      <c r="B105" s="16" t="s">
        <v>163</v>
      </c>
      <c r="C105" s="132">
        <v>8</v>
      </c>
      <c r="F105" s="33"/>
      <c r="G105" s="34"/>
    </row>
    <row r="106" spans="1:7" x14ac:dyDescent="0.25">
      <c r="A106" s="16" t="s">
        <v>5</v>
      </c>
      <c r="B106" s="16" t="s">
        <v>164</v>
      </c>
      <c r="C106" s="132">
        <v>4</v>
      </c>
      <c r="F106" s="33"/>
      <c r="G106" s="34"/>
    </row>
    <row r="107" spans="1:7" x14ac:dyDescent="0.25">
      <c r="A107" s="16" t="s">
        <v>5</v>
      </c>
      <c r="B107" s="16" t="s">
        <v>52</v>
      </c>
      <c r="C107" s="132">
        <v>3</v>
      </c>
      <c r="F107" s="33"/>
      <c r="G107" s="34"/>
    </row>
    <row r="108" spans="1:7" x14ac:dyDescent="0.25">
      <c r="A108" s="96" t="s">
        <v>5</v>
      </c>
      <c r="B108" s="16" t="s">
        <v>165</v>
      </c>
      <c r="C108" s="132">
        <v>3</v>
      </c>
      <c r="F108" s="33"/>
      <c r="G108" s="34"/>
    </row>
    <row r="109" spans="1:7" x14ac:dyDescent="0.25">
      <c r="A109" s="96" t="s">
        <v>5</v>
      </c>
      <c r="B109" s="16" t="s">
        <v>166</v>
      </c>
      <c r="C109" s="132">
        <v>3</v>
      </c>
    </row>
    <row r="110" spans="1:7" x14ac:dyDescent="0.25">
      <c r="A110" s="96" t="s">
        <v>5</v>
      </c>
      <c r="B110" s="16" t="s">
        <v>167</v>
      </c>
      <c r="C110" s="132">
        <v>5</v>
      </c>
    </row>
    <row r="111" spans="1:7" x14ac:dyDescent="0.25">
      <c r="A111" s="102"/>
      <c r="B111" s="40" t="s">
        <v>182</v>
      </c>
      <c r="C111" s="39">
        <f>SUM(C85:C110)</f>
        <v>120</v>
      </c>
    </row>
  </sheetData>
  <sortState ref="A2:G110">
    <sortCondition ref="A2:A110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1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5.140625" bestFit="1" customWidth="1"/>
    <col min="2" max="2" width="39.42578125" bestFit="1" customWidth="1"/>
    <col min="3" max="3" width="5.140625" style="28" bestFit="1" customWidth="1"/>
    <col min="4" max="7" width="7.5703125" style="28" bestFit="1" customWidth="1"/>
    <col min="8" max="8" width="7.5703125" style="28" customWidth="1"/>
    <col min="9" max="9" width="7.5703125" style="28" bestFit="1" customWidth="1"/>
    <col min="10" max="10" width="7.5703125" style="28" customWidth="1"/>
    <col min="11" max="11" width="6.28515625" style="28" customWidth="1"/>
    <col min="12" max="12" width="7.5703125" style="28" bestFit="1" customWidth="1"/>
    <col min="13" max="13" width="5.42578125" style="106" bestFit="1" customWidth="1"/>
    <col min="15" max="15" width="49" bestFit="1" customWidth="1"/>
    <col min="16" max="16" width="43.5703125" customWidth="1"/>
  </cols>
  <sheetData>
    <row r="1" spans="1:16" s="25" customFormat="1" ht="225" x14ac:dyDescent="0.25">
      <c r="A1" s="58" t="s">
        <v>0</v>
      </c>
      <c r="B1" s="58" t="s">
        <v>1</v>
      </c>
      <c r="C1" s="103" t="s">
        <v>82</v>
      </c>
      <c r="D1" s="103" t="s">
        <v>83</v>
      </c>
      <c r="E1" s="103" t="s">
        <v>84</v>
      </c>
      <c r="F1" s="103" t="s">
        <v>85</v>
      </c>
      <c r="G1" s="103" t="s">
        <v>86</v>
      </c>
      <c r="H1" s="103" t="s">
        <v>175</v>
      </c>
      <c r="I1" s="103" t="s">
        <v>87</v>
      </c>
      <c r="J1" s="104" t="s">
        <v>176</v>
      </c>
      <c r="K1" s="104" t="s">
        <v>88</v>
      </c>
      <c r="L1" s="104" t="s">
        <v>177</v>
      </c>
      <c r="M1" s="103" t="s">
        <v>195</v>
      </c>
      <c r="N1" s="105"/>
      <c r="O1" s="138" t="s">
        <v>189</v>
      </c>
      <c r="P1" s="128" t="s">
        <v>191</v>
      </c>
    </row>
    <row r="2" spans="1:16" x14ac:dyDescent="0.25">
      <c r="A2" s="63" t="s">
        <v>172</v>
      </c>
      <c r="B2" s="59" t="s">
        <v>186</v>
      </c>
      <c r="C2" s="107">
        <f>SUM(C32,C59,C84,C111)</f>
        <v>6</v>
      </c>
      <c r="D2" s="107">
        <v>0</v>
      </c>
      <c r="E2" s="107">
        <f t="shared" ref="E2:L2" si="0">SUM(E32,E59,E84,E111)</f>
        <v>241</v>
      </c>
      <c r="F2" s="107">
        <f t="shared" si="0"/>
        <v>127</v>
      </c>
      <c r="G2" s="107">
        <f t="shared" si="0"/>
        <v>23</v>
      </c>
      <c r="H2" s="107">
        <f t="shared" si="0"/>
        <v>38</v>
      </c>
      <c r="I2" s="107">
        <f t="shared" si="0"/>
        <v>5</v>
      </c>
      <c r="J2" s="108">
        <f t="shared" si="0"/>
        <v>2</v>
      </c>
      <c r="K2" s="108">
        <f t="shared" si="0"/>
        <v>0</v>
      </c>
      <c r="L2" s="108">
        <f t="shared" si="0"/>
        <v>5</v>
      </c>
      <c r="M2" s="116">
        <f>SUM(C2:L2)</f>
        <v>447</v>
      </c>
      <c r="N2" s="1"/>
    </row>
    <row r="3" spans="1:16" x14ac:dyDescent="0.25">
      <c r="A3" s="18" t="s">
        <v>3</v>
      </c>
      <c r="B3" s="16" t="s">
        <v>4</v>
      </c>
      <c r="C3" s="109">
        <v>0</v>
      </c>
      <c r="D3" s="109">
        <v>0</v>
      </c>
      <c r="E3" s="109">
        <v>0</v>
      </c>
      <c r="F3" s="109">
        <v>0</v>
      </c>
      <c r="G3" s="109">
        <v>0</v>
      </c>
      <c r="H3" s="109">
        <v>0</v>
      </c>
      <c r="I3" s="109">
        <v>0</v>
      </c>
      <c r="J3" s="110">
        <v>0</v>
      </c>
      <c r="K3" s="110">
        <v>0</v>
      </c>
      <c r="L3" s="110">
        <v>0</v>
      </c>
      <c r="M3" s="117">
        <f>SUM(C3:L3)</f>
        <v>0</v>
      </c>
      <c r="N3" s="11"/>
      <c r="O3" s="7"/>
    </row>
    <row r="4" spans="1:16" x14ac:dyDescent="0.25">
      <c r="A4" s="18" t="s">
        <v>3</v>
      </c>
      <c r="B4" s="16" t="s">
        <v>8</v>
      </c>
      <c r="C4" s="111">
        <v>0</v>
      </c>
      <c r="D4" s="111">
        <v>0</v>
      </c>
      <c r="E4" s="111">
        <v>0</v>
      </c>
      <c r="F4" s="111">
        <v>2</v>
      </c>
      <c r="G4" s="111">
        <v>2</v>
      </c>
      <c r="H4" s="109">
        <v>0</v>
      </c>
      <c r="I4" s="111">
        <v>0</v>
      </c>
      <c r="J4" s="110">
        <v>0</v>
      </c>
      <c r="K4" s="110">
        <v>0</v>
      </c>
      <c r="L4" s="110">
        <v>0</v>
      </c>
      <c r="M4" s="117">
        <f t="shared" ref="M4:M31" si="1">SUM(C4:L4)</f>
        <v>4</v>
      </c>
      <c r="N4" s="1"/>
    </row>
    <row r="5" spans="1:16" x14ac:dyDescent="0.25">
      <c r="A5" s="18" t="s">
        <v>3</v>
      </c>
      <c r="B5" s="16" t="s">
        <v>111</v>
      </c>
      <c r="C5" s="111">
        <v>0</v>
      </c>
      <c r="D5" s="111">
        <v>0</v>
      </c>
      <c r="E5" s="111">
        <v>0</v>
      </c>
      <c r="F5" s="111">
        <v>0</v>
      </c>
      <c r="G5" s="111">
        <v>0</v>
      </c>
      <c r="H5" s="109">
        <v>0</v>
      </c>
      <c r="I5" s="111">
        <v>0</v>
      </c>
      <c r="J5" s="110">
        <v>0</v>
      </c>
      <c r="K5" s="110">
        <v>0</v>
      </c>
      <c r="L5" s="110">
        <v>0</v>
      </c>
      <c r="M5" s="117">
        <f t="shared" si="1"/>
        <v>0</v>
      </c>
      <c r="N5" s="1"/>
    </row>
    <row r="6" spans="1:16" x14ac:dyDescent="0.25">
      <c r="A6" s="16" t="s">
        <v>3</v>
      </c>
      <c r="B6" s="16" t="s">
        <v>112</v>
      </c>
      <c r="C6" s="111">
        <v>0</v>
      </c>
      <c r="D6" s="111">
        <v>0</v>
      </c>
      <c r="E6" s="111">
        <v>0</v>
      </c>
      <c r="F6" s="111">
        <v>1</v>
      </c>
      <c r="G6" s="111">
        <v>0</v>
      </c>
      <c r="H6" s="109">
        <v>0</v>
      </c>
      <c r="I6" s="111">
        <v>0</v>
      </c>
      <c r="J6" s="110">
        <v>0</v>
      </c>
      <c r="K6" s="110">
        <v>0</v>
      </c>
      <c r="L6" s="110">
        <v>0</v>
      </c>
      <c r="M6" s="117">
        <f t="shared" si="1"/>
        <v>1</v>
      </c>
      <c r="N6" s="1"/>
    </row>
    <row r="7" spans="1:16" x14ac:dyDescent="0.25">
      <c r="A7" s="18" t="s">
        <v>3</v>
      </c>
      <c r="B7" s="16" t="s">
        <v>113</v>
      </c>
      <c r="C7" s="111">
        <v>0</v>
      </c>
      <c r="D7" s="111">
        <v>0</v>
      </c>
      <c r="E7" s="111">
        <v>19</v>
      </c>
      <c r="F7" s="111">
        <v>2</v>
      </c>
      <c r="G7" s="111">
        <v>0</v>
      </c>
      <c r="H7" s="109">
        <v>0</v>
      </c>
      <c r="I7" s="111">
        <v>0</v>
      </c>
      <c r="J7" s="110">
        <v>0</v>
      </c>
      <c r="K7" s="110">
        <v>0</v>
      </c>
      <c r="L7" s="110">
        <v>0</v>
      </c>
      <c r="M7" s="117">
        <f t="shared" si="1"/>
        <v>21</v>
      </c>
      <c r="N7" s="1"/>
    </row>
    <row r="8" spans="1:16" x14ac:dyDescent="0.25">
      <c r="A8" s="18" t="s">
        <v>3</v>
      </c>
      <c r="B8" s="16" t="s">
        <v>114</v>
      </c>
      <c r="C8" s="111">
        <v>0</v>
      </c>
      <c r="D8" s="111">
        <v>0</v>
      </c>
      <c r="E8" s="111">
        <v>0</v>
      </c>
      <c r="F8" s="111">
        <v>0</v>
      </c>
      <c r="G8" s="111">
        <v>0</v>
      </c>
      <c r="H8" s="109">
        <v>0</v>
      </c>
      <c r="I8" s="111">
        <v>0</v>
      </c>
      <c r="J8" s="110">
        <v>0</v>
      </c>
      <c r="K8" s="110">
        <v>0</v>
      </c>
      <c r="L8" s="110">
        <v>0</v>
      </c>
      <c r="M8" s="117">
        <f t="shared" si="1"/>
        <v>0</v>
      </c>
      <c r="N8" s="1"/>
    </row>
    <row r="9" spans="1:16" x14ac:dyDescent="0.25">
      <c r="A9" s="18" t="s">
        <v>3</v>
      </c>
      <c r="B9" s="16" t="s">
        <v>15</v>
      </c>
      <c r="C9" s="111">
        <v>0</v>
      </c>
      <c r="D9" s="111">
        <v>0</v>
      </c>
      <c r="E9" s="111">
        <v>0</v>
      </c>
      <c r="F9" s="111">
        <v>2</v>
      </c>
      <c r="G9" s="111">
        <v>0</v>
      </c>
      <c r="H9" s="111">
        <v>0</v>
      </c>
      <c r="I9" s="111">
        <v>0</v>
      </c>
      <c r="J9" s="110">
        <v>0</v>
      </c>
      <c r="K9" s="110">
        <v>0</v>
      </c>
      <c r="L9" s="110">
        <v>0</v>
      </c>
      <c r="M9" s="117">
        <f t="shared" si="1"/>
        <v>2</v>
      </c>
      <c r="N9" s="1"/>
    </row>
    <row r="10" spans="1:16" x14ac:dyDescent="0.25">
      <c r="A10" s="18" t="s">
        <v>3</v>
      </c>
      <c r="B10" s="16" t="s">
        <v>16</v>
      </c>
      <c r="C10" s="111">
        <v>1</v>
      </c>
      <c r="D10" s="111">
        <v>0</v>
      </c>
      <c r="E10" s="111">
        <v>16</v>
      </c>
      <c r="F10" s="111">
        <v>58</v>
      </c>
      <c r="G10" s="111">
        <v>0</v>
      </c>
      <c r="H10" s="111">
        <v>18</v>
      </c>
      <c r="I10" s="111">
        <v>0</v>
      </c>
      <c r="J10" s="110">
        <v>0</v>
      </c>
      <c r="K10" s="110">
        <v>0</v>
      </c>
      <c r="L10" s="110">
        <v>0</v>
      </c>
      <c r="M10" s="117">
        <f t="shared" si="1"/>
        <v>93</v>
      </c>
      <c r="N10" s="1"/>
    </row>
    <row r="11" spans="1:16" x14ac:dyDescent="0.25">
      <c r="A11" s="16" t="s">
        <v>3</v>
      </c>
      <c r="B11" s="16" t="s">
        <v>117</v>
      </c>
      <c r="C11" s="111">
        <v>0</v>
      </c>
      <c r="D11" s="111">
        <v>0</v>
      </c>
      <c r="E11" s="111">
        <v>0</v>
      </c>
      <c r="F11" s="111">
        <v>0</v>
      </c>
      <c r="G11" s="111">
        <v>0</v>
      </c>
      <c r="H11" s="111">
        <v>0</v>
      </c>
      <c r="I11" s="111">
        <v>0</v>
      </c>
      <c r="J11" s="110">
        <v>0</v>
      </c>
      <c r="K11" s="110">
        <v>0</v>
      </c>
      <c r="L11" s="110">
        <v>0</v>
      </c>
      <c r="M11" s="117">
        <f t="shared" si="1"/>
        <v>0</v>
      </c>
      <c r="N11" s="1"/>
    </row>
    <row r="12" spans="1:16" x14ac:dyDescent="0.25">
      <c r="A12" s="16" t="s">
        <v>3</v>
      </c>
      <c r="B12" s="16" t="s">
        <v>118</v>
      </c>
      <c r="C12" s="111">
        <v>0</v>
      </c>
      <c r="D12" s="111">
        <v>0</v>
      </c>
      <c r="E12" s="111">
        <v>1</v>
      </c>
      <c r="F12" s="111">
        <v>0</v>
      </c>
      <c r="G12" s="111">
        <v>0</v>
      </c>
      <c r="H12" s="111">
        <v>0</v>
      </c>
      <c r="I12" s="111">
        <v>0</v>
      </c>
      <c r="J12" s="110">
        <v>0</v>
      </c>
      <c r="K12" s="110">
        <v>0</v>
      </c>
      <c r="L12" s="110">
        <v>0</v>
      </c>
      <c r="M12" s="117">
        <f t="shared" si="1"/>
        <v>1</v>
      </c>
      <c r="N12" s="1"/>
    </row>
    <row r="13" spans="1:16" x14ac:dyDescent="0.25">
      <c r="A13" s="18" t="s">
        <v>3</v>
      </c>
      <c r="B13" s="16" t="s">
        <v>19</v>
      </c>
      <c r="C13" s="111">
        <v>0</v>
      </c>
      <c r="D13" s="111">
        <v>0</v>
      </c>
      <c r="E13" s="111">
        <v>14</v>
      </c>
      <c r="F13" s="111">
        <v>1</v>
      </c>
      <c r="G13" s="111">
        <v>0</v>
      </c>
      <c r="H13" s="111">
        <v>0</v>
      </c>
      <c r="I13" s="111">
        <v>0</v>
      </c>
      <c r="J13" s="110">
        <v>0</v>
      </c>
      <c r="K13" s="110">
        <v>0</v>
      </c>
      <c r="L13" s="110">
        <v>0</v>
      </c>
      <c r="M13" s="117">
        <f t="shared" si="1"/>
        <v>15</v>
      </c>
      <c r="N13" s="1"/>
    </row>
    <row r="14" spans="1:16" x14ac:dyDescent="0.25">
      <c r="A14" s="18" t="s">
        <v>3</v>
      </c>
      <c r="B14" s="16" t="s">
        <v>28</v>
      </c>
      <c r="C14" s="111">
        <v>0</v>
      </c>
      <c r="D14" s="111">
        <v>0</v>
      </c>
      <c r="E14" s="111">
        <v>40</v>
      </c>
      <c r="F14" s="111">
        <v>22</v>
      </c>
      <c r="G14" s="111">
        <v>0</v>
      </c>
      <c r="H14" s="111">
        <v>0</v>
      </c>
      <c r="I14" s="111">
        <v>0</v>
      </c>
      <c r="J14" s="110">
        <v>0</v>
      </c>
      <c r="K14" s="110">
        <v>0</v>
      </c>
      <c r="L14" s="110">
        <v>0</v>
      </c>
      <c r="M14" s="117">
        <f t="shared" si="1"/>
        <v>62</v>
      </c>
      <c r="N14" s="1"/>
    </row>
    <row r="15" spans="1:16" x14ac:dyDescent="0.25">
      <c r="A15" s="18" t="s">
        <v>3</v>
      </c>
      <c r="B15" s="16" t="s">
        <v>32</v>
      </c>
      <c r="C15" s="111">
        <v>0</v>
      </c>
      <c r="D15" s="111">
        <v>0</v>
      </c>
      <c r="E15" s="111">
        <v>0</v>
      </c>
      <c r="F15" s="111">
        <v>0</v>
      </c>
      <c r="G15" s="111">
        <v>2</v>
      </c>
      <c r="H15" s="111">
        <v>0</v>
      </c>
      <c r="I15" s="111">
        <v>0</v>
      </c>
      <c r="J15" s="112">
        <v>0</v>
      </c>
      <c r="K15" s="112">
        <v>0</v>
      </c>
      <c r="L15" s="112">
        <v>0</v>
      </c>
      <c r="M15" s="117">
        <f t="shared" si="1"/>
        <v>2</v>
      </c>
      <c r="N15" s="1"/>
    </row>
    <row r="16" spans="1:16" x14ac:dyDescent="0.25">
      <c r="A16" s="18" t="s">
        <v>3</v>
      </c>
      <c r="B16" s="16" t="s">
        <v>34</v>
      </c>
      <c r="C16" s="111">
        <v>0</v>
      </c>
      <c r="D16" s="111">
        <v>0</v>
      </c>
      <c r="E16" s="111">
        <v>0</v>
      </c>
      <c r="F16" s="111">
        <v>0</v>
      </c>
      <c r="G16" s="111">
        <v>0</v>
      </c>
      <c r="H16" s="111">
        <v>0</v>
      </c>
      <c r="I16" s="111">
        <v>0</v>
      </c>
      <c r="J16" s="112">
        <v>0</v>
      </c>
      <c r="K16" s="112">
        <v>0</v>
      </c>
      <c r="L16" s="112">
        <v>0</v>
      </c>
      <c r="M16" s="117">
        <f t="shared" si="1"/>
        <v>0</v>
      </c>
      <c r="N16" s="1"/>
    </row>
    <row r="17" spans="1:14" x14ac:dyDescent="0.25">
      <c r="A17" s="18" t="s">
        <v>3</v>
      </c>
      <c r="B17" s="16" t="s">
        <v>35</v>
      </c>
      <c r="C17" s="111">
        <v>0</v>
      </c>
      <c r="D17" s="111">
        <v>0</v>
      </c>
      <c r="E17" s="111">
        <v>3</v>
      </c>
      <c r="F17" s="111">
        <v>0</v>
      </c>
      <c r="G17" s="111">
        <v>0</v>
      </c>
      <c r="H17" s="111">
        <v>2</v>
      </c>
      <c r="I17" s="111">
        <v>0</v>
      </c>
      <c r="J17" s="112">
        <v>0</v>
      </c>
      <c r="K17" s="112">
        <v>0</v>
      </c>
      <c r="L17" s="112">
        <v>0</v>
      </c>
      <c r="M17" s="117">
        <f t="shared" si="1"/>
        <v>5</v>
      </c>
      <c r="N17" s="1"/>
    </row>
    <row r="18" spans="1:14" x14ac:dyDescent="0.25">
      <c r="A18" s="18" t="s">
        <v>3</v>
      </c>
      <c r="B18" s="16" t="s">
        <v>129</v>
      </c>
      <c r="C18" s="111">
        <v>0</v>
      </c>
      <c r="D18" s="111">
        <v>0</v>
      </c>
      <c r="E18" s="111">
        <v>6</v>
      </c>
      <c r="F18" s="111">
        <v>0</v>
      </c>
      <c r="G18" s="111">
        <v>0</v>
      </c>
      <c r="H18" s="111">
        <v>0</v>
      </c>
      <c r="I18" s="111">
        <v>0</v>
      </c>
      <c r="J18" s="112">
        <v>0</v>
      </c>
      <c r="K18" s="112">
        <v>0</v>
      </c>
      <c r="L18" s="112">
        <v>0</v>
      </c>
      <c r="M18" s="117">
        <f t="shared" si="1"/>
        <v>6</v>
      </c>
      <c r="N18" s="1"/>
    </row>
    <row r="19" spans="1:14" x14ac:dyDescent="0.25">
      <c r="A19" s="18" t="s">
        <v>3</v>
      </c>
      <c r="B19" s="16" t="s">
        <v>130</v>
      </c>
      <c r="C19" s="111">
        <v>0</v>
      </c>
      <c r="D19" s="111">
        <v>0</v>
      </c>
      <c r="E19" s="111">
        <v>2</v>
      </c>
      <c r="F19" s="111">
        <v>0</v>
      </c>
      <c r="G19" s="111">
        <v>0</v>
      </c>
      <c r="H19" s="111">
        <v>0</v>
      </c>
      <c r="I19" s="111">
        <v>0</v>
      </c>
      <c r="J19" s="112">
        <v>0</v>
      </c>
      <c r="K19" s="112">
        <v>0</v>
      </c>
      <c r="L19" s="112">
        <v>0</v>
      </c>
      <c r="M19" s="117">
        <f t="shared" si="1"/>
        <v>2</v>
      </c>
      <c r="N19" s="1"/>
    </row>
    <row r="20" spans="1:14" x14ac:dyDescent="0.25">
      <c r="A20" s="18" t="s">
        <v>3</v>
      </c>
      <c r="B20" s="16" t="s">
        <v>131</v>
      </c>
      <c r="C20" s="111">
        <v>0</v>
      </c>
      <c r="D20" s="111">
        <v>0</v>
      </c>
      <c r="E20" s="111">
        <v>7</v>
      </c>
      <c r="F20" s="111">
        <v>0</v>
      </c>
      <c r="G20" s="111">
        <v>0</v>
      </c>
      <c r="H20" s="111">
        <v>0</v>
      </c>
      <c r="I20" s="111">
        <v>0</v>
      </c>
      <c r="J20" s="112">
        <v>0</v>
      </c>
      <c r="K20" s="112">
        <v>0</v>
      </c>
      <c r="L20" s="112">
        <v>0</v>
      </c>
      <c r="M20" s="117">
        <f t="shared" si="1"/>
        <v>7</v>
      </c>
      <c r="N20" s="1"/>
    </row>
    <row r="21" spans="1:14" x14ac:dyDescent="0.25">
      <c r="A21" s="18" t="s">
        <v>3</v>
      </c>
      <c r="B21" s="16" t="s">
        <v>39</v>
      </c>
      <c r="C21" s="111">
        <v>0</v>
      </c>
      <c r="D21" s="111">
        <v>0</v>
      </c>
      <c r="E21" s="111">
        <v>0</v>
      </c>
      <c r="F21" s="111">
        <v>0</v>
      </c>
      <c r="G21" s="111">
        <v>0</v>
      </c>
      <c r="H21" s="111">
        <v>0</v>
      </c>
      <c r="I21" s="111">
        <v>0</v>
      </c>
      <c r="J21" s="112">
        <v>0</v>
      </c>
      <c r="K21" s="112">
        <v>0</v>
      </c>
      <c r="L21" s="112">
        <v>0</v>
      </c>
      <c r="M21" s="117">
        <f t="shared" si="1"/>
        <v>0</v>
      </c>
      <c r="N21" s="1"/>
    </row>
    <row r="22" spans="1:14" x14ac:dyDescent="0.25">
      <c r="A22" s="18" t="s">
        <v>3</v>
      </c>
      <c r="B22" s="16" t="s">
        <v>42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2">
        <v>0</v>
      </c>
      <c r="K22" s="112">
        <v>0</v>
      </c>
      <c r="L22" s="112">
        <v>0</v>
      </c>
      <c r="M22" s="117">
        <f t="shared" si="1"/>
        <v>0</v>
      </c>
      <c r="N22" s="1"/>
    </row>
    <row r="23" spans="1:14" x14ac:dyDescent="0.25">
      <c r="A23" s="18" t="s">
        <v>3</v>
      </c>
      <c r="B23" s="16" t="s">
        <v>43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2">
        <v>0</v>
      </c>
      <c r="K23" s="112">
        <v>0</v>
      </c>
      <c r="L23" s="112">
        <v>0</v>
      </c>
      <c r="M23" s="117">
        <f t="shared" si="1"/>
        <v>0</v>
      </c>
      <c r="N23" s="1"/>
    </row>
    <row r="24" spans="1:14" x14ac:dyDescent="0.25">
      <c r="A24" s="18" t="s">
        <v>3</v>
      </c>
      <c r="B24" s="16" t="s">
        <v>44</v>
      </c>
      <c r="C24" s="111">
        <v>0</v>
      </c>
      <c r="D24" s="111">
        <v>0</v>
      </c>
      <c r="E24" s="111">
        <v>41</v>
      </c>
      <c r="F24" s="111">
        <v>0</v>
      </c>
      <c r="G24" s="111">
        <v>2</v>
      </c>
      <c r="H24" s="111">
        <v>0</v>
      </c>
      <c r="I24" s="111">
        <v>0</v>
      </c>
      <c r="J24" s="112">
        <v>0</v>
      </c>
      <c r="K24" s="112">
        <v>0</v>
      </c>
      <c r="L24" s="112">
        <v>0</v>
      </c>
      <c r="M24" s="117">
        <f t="shared" si="1"/>
        <v>43</v>
      </c>
      <c r="N24" s="1"/>
    </row>
    <row r="25" spans="1:14" x14ac:dyDescent="0.25">
      <c r="A25" s="18" t="s">
        <v>3</v>
      </c>
      <c r="B25" s="16" t="s">
        <v>142</v>
      </c>
      <c r="C25" s="111">
        <v>0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2">
        <v>0</v>
      </c>
      <c r="K25" s="112">
        <v>0</v>
      </c>
      <c r="L25" s="112">
        <v>0</v>
      </c>
      <c r="M25" s="117">
        <f t="shared" si="1"/>
        <v>0</v>
      </c>
      <c r="N25" s="1"/>
    </row>
    <row r="26" spans="1:14" x14ac:dyDescent="0.25">
      <c r="A26" s="18" t="s">
        <v>3</v>
      </c>
      <c r="B26" s="16" t="s">
        <v>143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2">
        <v>0</v>
      </c>
      <c r="K26" s="112">
        <v>0</v>
      </c>
      <c r="L26" s="112">
        <v>0</v>
      </c>
      <c r="M26" s="117">
        <f t="shared" si="1"/>
        <v>0</v>
      </c>
      <c r="N26" s="1"/>
    </row>
    <row r="27" spans="1:14" x14ac:dyDescent="0.25">
      <c r="A27" s="18" t="s">
        <v>3</v>
      </c>
      <c r="B27" s="16" t="s">
        <v>144</v>
      </c>
      <c r="C27" s="111">
        <v>0</v>
      </c>
      <c r="D27" s="111">
        <v>0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2">
        <v>0</v>
      </c>
      <c r="K27" s="112">
        <v>0</v>
      </c>
      <c r="L27" s="112">
        <v>0</v>
      </c>
      <c r="M27" s="117">
        <f t="shared" si="1"/>
        <v>0</v>
      </c>
      <c r="N27" s="1"/>
    </row>
    <row r="28" spans="1:14" x14ac:dyDescent="0.25">
      <c r="A28" s="18" t="s">
        <v>3</v>
      </c>
      <c r="B28" s="16" t="s">
        <v>145</v>
      </c>
      <c r="C28" s="111">
        <v>0</v>
      </c>
      <c r="D28" s="111">
        <v>0</v>
      </c>
      <c r="E28" s="111">
        <v>0</v>
      </c>
      <c r="F28" s="111">
        <v>0</v>
      </c>
      <c r="G28" s="111">
        <v>0</v>
      </c>
      <c r="H28" s="111">
        <v>0</v>
      </c>
      <c r="I28" s="111">
        <v>0</v>
      </c>
      <c r="J28" s="112">
        <v>0</v>
      </c>
      <c r="K28" s="112">
        <v>0</v>
      </c>
      <c r="L28" s="112">
        <v>0</v>
      </c>
      <c r="M28" s="117">
        <f t="shared" si="1"/>
        <v>0</v>
      </c>
      <c r="N28" s="1"/>
    </row>
    <row r="29" spans="1:14" x14ac:dyDescent="0.25">
      <c r="A29" s="18" t="s">
        <v>3</v>
      </c>
      <c r="B29" s="16" t="s">
        <v>46</v>
      </c>
      <c r="C29" s="111">
        <v>0</v>
      </c>
      <c r="D29" s="111">
        <v>0</v>
      </c>
      <c r="E29" s="111">
        <v>2</v>
      </c>
      <c r="F29" s="111">
        <v>0</v>
      </c>
      <c r="G29" s="111">
        <v>0</v>
      </c>
      <c r="H29" s="111">
        <v>0</v>
      </c>
      <c r="I29" s="111">
        <v>1</v>
      </c>
      <c r="J29" s="112">
        <v>0</v>
      </c>
      <c r="K29" s="112">
        <v>0</v>
      </c>
      <c r="L29" s="112">
        <v>0</v>
      </c>
      <c r="M29" s="117">
        <f t="shared" si="1"/>
        <v>3</v>
      </c>
      <c r="N29" s="1"/>
    </row>
    <row r="30" spans="1:14" x14ac:dyDescent="0.25">
      <c r="A30" s="16" t="s">
        <v>3</v>
      </c>
      <c r="B30" s="16" t="s">
        <v>51</v>
      </c>
      <c r="C30" s="111">
        <v>0</v>
      </c>
      <c r="D30" s="111">
        <v>0</v>
      </c>
      <c r="E30" s="111">
        <v>0</v>
      </c>
      <c r="F30" s="111">
        <v>0</v>
      </c>
      <c r="G30" s="111">
        <v>0</v>
      </c>
      <c r="H30" s="111">
        <v>0</v>
      </c>
      <c r="I30" s="111">
        <v>0</v>
      </c>
      <c r="J30" s="112">
        <v>0</v>
      </c>
      <c r="K30" s="112">
        <v>0</v>
      </c>
      <c r="L30" s="112">
        <v>0</v>
      </c>
      <c r="M30" s="117">
        <f t="shared" si="1"/>
        <v>0</v>
      </c>
      <c r="N30" s="1"/>
    </row>
    <row r="31" spans="1:14" x14ac:dyDescent="0.25">
      <c r="A31" s="18" t="s">
        <v>3</v>
      </c>
      <c r="B31" s="16" t="s">
        <v>53</v>
      </c>
      <c r="C31" s="111">
        <v>0</v>
      </c>
      <c r="D31" s="111">
        <v>0</v>
      </c>
      <c r="E31" s="111">
        <v>2</v>
      </c>
      <c r="F31" s="111">
        <v>2</v>
      </c>
      <c r="G31" s="111">
        <v>1</v>
      </c>
      <c r="H31" s="111">
        <v>0</v>
      </c>
      <c r="I31" s="111">
        <v>0</v>
      </c>
      <c r="J31" s="112">
        <v>0</v>
      </c>
      <c r="K31" s="112">
        <v>0</v>
      </c>
      <c r="L31" s="112">
        <v>0</v>
      </c>
      <c r="M31" s="117">
        <f t="shared" si="1"/>
        <v>5</v>
      </c>
      <c r="N31" s="1"/>
    </row>
    <row r="32" spans="1:14" x14ac:dyDescent="0.25">
      <c r="A32" s="41"/>
      <c r="B32" s="44" t="s">
        <v>185</v>
      </c>
      <c r="C32" s="47">
        <f t="shared" ref="C32:L32" si="2">SUM(C3:C31)</f>
        <v>1</v>
      </c>
      <c r="D32" s="47">
        <f t="shared" si="2"/>
        <v>0</v>
      </c>
      <c r="E32" s="47">
        <f t="shared" si="2"/>
        <v>153</v>
      </c>
      <c r="F32" s="47">
        <f t="shared" si="2"/>
        <v>90</v>
      </c>
      <c r="G32" s="47">
        <f t="shared" si="2"/>
        <v>7</v>
      </c>
      <c r="H32" s="47">
        <f t="shared" si="2"/>
        <v>20</v>
      </c>
      <c r="I32" s="47">
        <f t="shared" si="2"/>
        <v>1</v>
      </c>
      <c r="J32" s="113">
        <f t="shared" si="2"/>
        <v>0</v>
      </c>
      <c r="K32" s="113">
        <f t="shared" si="2"/>
        <v>0</v>
      </c>
      <c r="L32" s="113">
        <f t="shared" si="2"/>
        <v>0</v>
      </c>
      <c r="M32" s="114">
        <f>SUM(C32:L32)</f>
        <v>272</v>
      </c>
      <c r="N32" s="1"/>
    </row>
    <row r="33" spans="1:14" x14ac:dyDescent="0.25">
      <c r="A33" s="16" t="s">
        <v>7</v>
      </c>
      <c r="B33" s="16" t="s">
        <v>115</v>
      </c>
      <c r="C33" s="111">
        <v>0</v>
      </c>
      <c r="D33" s="111">
        <v>0</v>
      </c>
      <c r="E33" s="111">
        <v>1</v>
      </c>
      <c r="F33" s="111">
        <v>0</v>
      </c>
      <c r="G33" s="111">
        <v>1</v>
      </c>
      <c r="H33" s="109">
        <v>0</v>
      </c>
      <c r="I33" s="111">
        <v>0</v>
      </c>
      <c r="J33" s="110">
        <v>0</v>
      </c>
      <c r="K33" s="110">
        <v>0</v>
      </c>
      <c r="L33" s="110">
        <v>0</v>
      </c>
      <c r="M33" s="118">
        <f>SUM(C33:L33)</f>
        <v>2</v>
      </c>
      <c r="N33" s="1"/>
    </row>
    <row r="34" spans="1:14" x14ac:dyDescent="0.25">
      <c r="A34" s="16" t="s">
        <v>7</v>
      </c>
      <c r="B34" s="16" t="s">
        <v>116</v>
      </c>
      <c r="C34" s="111">
        <v>0</v>
      </c>
      <c r="D34" s="111">
        <v>0</v>
      </c>
      <c r="E34" s="111">
        <v>4</v>
      </c>
      <c r="F34" s="111">
        <v>6</v>
      </c>
      <c r="G34" s="111">
        <v>4</v>
      </c>
      <c r="H34" s="109">
        <v>0</v>
      </c>
      <c r="I34" s="111">
        <v>1</v>
      </c>
      <c r="J34" s="110">
        <v>0</v>
      </c>
      <c r="K34" s="110">
        <v>0</v>
      </c>
      <c r="L34" s="110">
        <v>0</v>
      </c>
      <c r="M34" s="118">
        <f t="shared" ref="M34:M58" si="3">SUM(C34:L34)</f>
        <v>15</v>
      </c>
      <c r="N34" s="1"/>
    </row>
    <row r="35" spans="1:14" x14ac:dyDescent="0.25">
      <c r="A35" s="18" t="s">
        <v>7</v>
      </c>
      <c r="B35" s="16" t="s">
        <v>122</v>
      </c>
      <c r="C35" s="111">
        <v>0</v>
      </c>
      <c r="D35" s="111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0">
        <v>0</v>
      </c>
      <c r="K35" s="110">
        <v>0</v>
      </c>
      <c r="L35" s="110">
        <v>0</v>
      </c>
      <c r="M35" s="118">
        <f t="shared" si="3"/>
        <v>0</v>
      </c>
      <c r="N35" s="1"/>
    </row>
    <row r="36" spans="1:14" x14ac:dyDescent="0.25">
      <c r="A36" s="16" t="s">
        <v>7</v>
      </c>
      <c r="B36" s="16" t="s">
        <v>123</v>
      </c>
      <c r="C36" s="111">
        <v>0</v>
      </c>
      <c r="D36" s="111">
        <v>0</v>
      </c>
      <c r="E36" s="111">
        <v>1</v>
      </c>
      <c r="F36" s="111">
        <v>0</v>
      </c>
      <c r="G36" s="111">
        <v>0</v>
      </c>
      <c r="H36" s="111">
        <v>0</v>
      </c>
      <c r="I36" s="111">
        <v>0</v>
      </c>
      <c r="J36" s="110">
        <v>0</v>
      </c>
      <c r="K36" s="110">
        <v>0</v>
      </c>
      <c r="L36" s="110">
        <v>0</v>
      </c>
      <c r="M36" s="118">
        <f t="shared" si="3"/>
        <v>1</v>
      </c>
      <c r="N36" s="1"/>
    </row>
    <row r="37" spans="1:14" x14ac:dyDescent="0.25">
      <c r="A37" s="16" t="s">
        <v>7</v>
      </c>
      <c r="B37" s="16" t="s">
        <v>124</v>
      </c>
      <c r="C37" s="111">
        <v>2</v>
      </c>
      <c r="D37" s="111">
        <v>0</v>
      </c>
      <c r="E37" s="111">
        <v>0</v>
      </c>
      <c r="F37" s="111">
        <v>0</v>
      </c>
      <c r="G37" s="111">
        <v>3</v>
      </c>
      <c r="H37" s="111">
        <v>0</v>
      </c>
      <c r="I37" s="111">
        <v>0</v>
      </c>
      <c r="J37" s="110">
        <v>0</v>
      </c>
      <c r="K37" s="110">
        <v>0</v>
      </c>
      <c r="L37" s="110">
        <v>0</v>
      </c>
      <c r="M37" s="118">
        <f t="shared" si="3"/>
        <v>5</v>
      </c>
      <c r="N37" s="1"/>
    </row>
    <row r="38" spans="1:14" x14ac:dyDescent="0.25">
      <c r="A38" s="18" t="s">
        <v>7</v>
      </c>
      <c r="B38" s="16" t="s">
        <v>132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2">
        <v>0</v>
      </c>
      <c r="K38" s="112">
        <v>0</v>
      </c>
      <c r="L38" s="112">
        <v>0</v>
      </c>
      <c r="M38" s="118">
        <f t="shared" si="3"/>
        <v>0</v>
      </c>
      <c r="N38" s="1"/>
    </row>
    <row r="39" spans="1:14" x14ac:dyDescent="0.25">
      <c r="A39" s="18" t="s">
        <v>7</v>
      </c>
      <c r="B39" s="16" t="s">
        <v>133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2">
        <v>0</v>
      </c>
      <c r="K39" s="112">
        <v>0</v>
      </c>
      <c r="L39" s="112">
        <v>0</v>
      </c>
      <c r="M39" s="118">
        <f t="shared" si="3"/>
        <v>0</v>
      </c>
      <c r="N39" s="1"/>
    </row>
    <row r="40" spans="1:14" x14ac:dyDescent="0.25">
      <c r="A40" s="20" t="s">
        <v>7</v>
      </c>
      <c r="B40" s="16" t="s">
        <v>134</v>
      </c>
      <c r="C40" s="111">
        <v>0</v>
      </c>
      <c r="D40" s="111">
        <v>0</v>
      </c>
      <c r="E40" s="111">
        <v>0</v>
      </c>
      <c r="F40" s="111">
        <v>0</v>
      </c>
      <c r="G40" s="111">
        <v>0</v>
      </c>
      <c r="H40" s="111">
        <v>0</v>
      </c>
      <c r="I40" s="111">
        <v>0</v>
      </c>
      <c r="J40" s="112">
        <v>0</v>
      </c>
      <c r="K40" s="112">
        <v>0</v>
      </c>
      <c r="L40" s="112">
        <v>0</v>
      </c>
      <c r="M40" s="118">
        <f t="shared" si="3"/>
        <v>0</v>
      </c>
      <c r="N40" s="1"/>
    </row>
    <row r="41" spans="1:14" x14ac:dyDescent="0.25">
      <c r="A41" s="20" t="s">
        <v>7</v>
      </c>
      <c r="B41" s="16" t="s">
        <v>135</v>
      </c>
      <c r="C41" s="111">
        <v>0</v>
      </c>
      <c r="D41" s="111">
        <v>0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2">
        <v>0</v>
      </c>
      <c r="K41" s="112">
        <v>0</v>
      </c>
      <c r="L41" s="112">
        <v>0</v>
      </c>
      <c r="M41" s="118">
        <f t="shared" si="3"/>
        <v>0</v>
      </c>
      <c r="N41" s="1"/>
    </row>
    <row r="42" spans="1:14" x14ac:dyDescent="0.25">
      <c r="A42" s="20" t="s">
        <v>7</v>
      </c>
      <c r="B42" s="16" t="s">
        <v>136</v>
      </c>
      <c r="C42" s="111">
        <v>0</v>
      </c>
      <c r="D42" s="111">
        <v>0</v>
      </c>
      <c r="E42" s="111">
        <v>0</v>
      </c>
      <c r="F42" s="111">
        <v>1</v>
      </c>
      <c r="G42" s="111">
        <v>0</v>
      </c>
      <c r="H42" s="111">
        <v>2</v>
      </c>
      <c r="I42" s="111">
        <v>3</v>
      </c>
      <c r="J42" s="112">
        <v>0</v>
      </c>
      <c r="K42" s="112">
        <v>0</v>
      </c>
      <c r="L42" s="112">
        <v>0</v>
      </c>
      <c r="M42" s="118">
        <f t="shared" si="3"/>
        <v>6</v>
      </c>
      <c r="N42" s="1"/>
    </row>
    <row r="43" spans="1:14" x14ac:dyDescent="0.25">
      <c r="A43" s="20" t="s">
        <v>7</v>
      </c>
      <c r="B43" s="16" t="s">
        <v>137</v>
      </c>
      <c r="C43" s="111">
        <v>0</v>
      </c>
      <c r="D43" s="111">
        <v>0</v>
      </c>
      <c r="E43" s="111">
        <v>0</v>
      </c>
      <c r="F43" s="111">
        <v>0</v>
      </c>
      <c r="G43" s="111">
        <v>0</v>
      </c>
      <c r="H43" s="111">
        <v>0</v>
      </c>
      <c r="I43" s="111">
        <v>0</v>
      </c>
      <c r="J43" s="111">
        <v>0</v>
      </c>
      <c r="K43" s="111">
        <v>0</v>
      </c>
      <c r="L43" s="111">
        <v>0</v>
      </c>
      <c r="M43" s="118">
        <f t="shared" si="3"/>
        <v>0</v>
      </c>
      <c r="N43" s="1"/>
    </row>
    <row r="44" spans="1:14" x14ac:dyDescent="0.25">
      <c r="A44" s="20" t="s">
        <v>7</v>
      </c>
      <c r="B44" s="16" t="s">
        <v>138</v>
      </c>
      <c r="C44" s="111">
        <v>0</v>
      </c>
      <c r="D44" s="111">
        <v>0</v>
      </c>
      <c r="E44" s="111">
        <v>0</v>
      </c>
      <c r="F44" s="111">
        <v>0</v>
      </c>
      <c r="G44" s="111">
        <v>0</v>
      </c>
      <c r="H44" s="111">
        <v>0</v>
      </c>
      <c r="I44" s="111">
        <v>0</v>
      </c>
      <c r="J44" s="111">
        <v>0</v>
      </c>
      <c r="K44" s="111">
        <v>0</v>
      </c>
      <c r="L44" s="111">
        <v>0</v>
      </c>
      <c r="M44" s="118">
        <f t="shared" si="3"/>
        <v>0</v>
      </c>
      <c r="N44" s="1"/>
    </row>
    <row r="45" spans="1:14" x14ac:dyDescent="0.25">
      <c r="A45" s="20" t="s">
        <v>7</v>
      </c>
      <c r="B45" s="16" t="s">
        <v>139</v>
      </c>
      <c r="C45" s="111">
        <v>0</v>
      </c>
      <c r="D45" s="111">
        <v>0</v>
      </c>
      <c r="E45" s="111">
        <v>0</v>
      </c>
      <c r="F45" s="111">
        <v>0</v>
      </c>
      <c r="G45" s="111">
        <v>0</v>
      </c>
      <c r="H45" s="111">
        <v>0</v>
      </c>
      <c r="I45" s="111">
        <v>0</v>
      </c>
      <c r="J45" s="111">
        <v>0</v>
      </c>
      <c r="K45" s="111">
        <v>0</v>
      </c>
      <c r="L45" s="111">
        <v>0</v>
      </c>
      <c r="M45" s="118">
        <f t="shared" si="3"/>
        <v>0</v>
      </c>
      <c r="N45" s="1"/>
    </row>
    <row r="46" spans="1:14" x14ac:dyDescent="0.25">
      <c r="A46" s="20" t="s">
        <v>7</v>
      </c>
      <c r="B46" s="16" t="s">
        <v>140</v>
      </c>
      <c r="C46" s="111">
        <v>0</v>
      </c>
      <c r="D46" s="111">
        <v>0</v>
      </c>
      <c r="E46" s="111">
        <v>0</v>
      </c>
      <c r="F46" s="111">
        <v>2</v>
      </c>
      <c r="G46" s="111">
        <v>0</v>
      </c>
      <c r="H46" s="111">
        <v>0</v>
      </c>
      <c r="I46" s="111">
        <v>0</v>
      </c>
      <c r="J46" s="111">
        <v>0</v>
      </c>
      <c r="K46" s="111">
        <v>0</v>
      </c>
      <c r="L46" s="111">
        <v>0</v>
      </c>
      <c r="M46" s="118">
        <f t="shared" si="3"/>
        <v>2</v>
      </c>
      <c r="N46" s="1"/>
    </row>
    <row r="47" spans="1:14" x14ac:dyDescent="0.25">
      <c r="A47" s="16" t="s">
        <v>7</v>
      </c>
      <c r="B47" s="16" t="s">
        <v>41</v>
      </c>
      <c r="C47" s="111">
        <v>0</v>
      </c>
      <c r="D47" s="111">
        <v>0</v>
      </c>
      <c r="E47" s="111">
        <v>0</v>
      </c>
      <c r="F47" s="111">
        <v>0</v>
      </c>
      <c r="G47" s="111">
        <v>0</v>
      </c>
      <c r="H47" s="111">
        <v>0</v>
      </c>
      <c r="I47" s="111">
        <v>0</v>
      </c>
      <c r="J47" s="111">
        <v>0</v>
      </c>
      <c r="K47" s="111">
        <v>0</v>
      </c>
      <c r="L47" s="111">
        <v>0</v>
      </c>
      <c r="M47" s="118">
        <f t="shared" si="3"/>
        <v>0</v>
      </c>
      <c r="N47" s="1"/>
    </row>
    <row r="48" spans="1:14" x14ac:dyDescent="0.25">
      <c r="A48" s="18" t="s">
        <v>7</v>
      </c>
      <c r="B48" s="16" t="s">
        <v>153</v>
      </c>
      <c r="C48" s="111">
        <v>0</v>
      </c>
      <c r="D48" s="111">
        <v>0</v>
      </c>
      <c r="E48" s="111">
        <v>0</v>
      </c>
      <c r="F48" s="111">
        <v>0</v>
      </c>
      <c r="G48" s="111">
        <v>0</v>
      </c>
      <c r="H48" s="111">
        <v>0</v>
      </c>
      <c r="I48" s="111">
        <v>0</v>
      </c>
      <c r="J48" s="111">
        <v>0</v>
      </c>
      <c r="K48" s="111">
        <v>0</v>
      </c>
      <c r="L48" s="111">
        <v>0</v>
      </c>
      <c r="M48" s="118">
        <f t="shared" si="3"/>
        <v>0</v>
      </c>
      <c r="N48" s="1"/>
    </row>
    <row r="49" spans="1:14" x14ac:dyDescent="0.25">
      <c r="A49" s="18" t="s">
        <v>7</v>
      </c>
      <c r="B49" s="16" t="s">
        <v>154</v>
      </c>
      <c r="C49" s="111">
        <v>0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  <c r="L49" s="111">
        <v>0</v>
      </c>
      <c r="M49" s="118">
        <f t="shared" si="3"/>
        <v>0</v>
      </c>
      <c r="N49" s="1"/>
    </row>
    <row r="50" spans="1:14" x14ac:dyDescent="0.25">
      <c r="A50" s="18" t="s">
        <v>7</v>
      </c>
      <c r="B50" s="16" t="s">
        <v>155</v>
      </c>
      <c r="C50" s="111">
        <v>0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8">
        <f t="shared" si="3"/>
        <v>0</v>
      </c>
      <c r="N50" s="1"/>
    </row>
    <row r="51" spans="1:14" x14ac:dyDescent="0.25">
      <c r="A51" s="18" t="s">
        <v>7</v>
      </c>
      <c r="B51" s="16" t="s">
        <v>50</v>
      </c>
      <c r="C51" s="111">
        <v>0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8">
        <f t="shared" si="3"/>
        <v>0</v>
      </c>
      <c r="N51" s="1"/>
    </row>
    <row r="52" spans="1:14" x14ac:dyDescent="0.25">
      <c r="A52" s="18" t="s">
        <v>7</v>
      </c>
      <c r="B52" s="16" t="s">
        <v>156</v>
      </c>
      <c r="C52" s="111">
        <v>1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8">
        <f t="shared" si="3"/>
        <v>1</v>
      </c>
      <c r="N52" s="1"/>
    </row>
    <row r="53" spans="1:14" x14ac:dyDescent="0.25">
      <c r="A53" s="18" t="s">
        <v>7</v>
      </c>
      <c r="B53" s="16" t="s">
        <v>157</v>
      </c>
      <c r="C53" s="111">
        <v>0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  <c r="L53" s="111">
        <v>0</v>
      </c>
      <c r="M53" s="118">
        <f t="shared" si="3"/>
        <v>0</v>
      </c>
      <c r="N53" s="1"/>
    </row>
    <row r="54" spans="1:14" x14ac:dyDescent="0.25">
      <c r="A54" s="18" t="s">
        <v>7</v>
      </c>
      <c r="B54" s="16" t="s">
        <v>158</v>
      </c>
      <c r="C54" s="111">
        <v>1</v>
      </c>
      <c r="D54" s="111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8">
        <f t="shared" si="3"/>
        <v>1</v>
      </c>
      <c r="N54" s="1"/>
    </row>
    <row r="55" spans="1:14" x14ac:dyDescent="0.25">
      <c r="A55" s="18" t="s">
        <v>7</v>
      </c>
      <c r="B55" s="16" t="s">
        <v>159</v>
      </c>
      <c r="C55" s="111">
        <v>0</v>
      </c>
      <c r="D55" s="111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8">
        <f t="shared" si="3"/>
        <v>0</v>
      </c>
      <c r="N55" s="1"/>
    </row>
    <row r="56" spans="1:14" x14ac:dyDescent="0.25">
      <c r="A56" s="16" t="s">
        <v>7</v>
      </c>
      <c r="B56" s="16" t="s">
        <v>160</v>
      </c>
      <c r="C56" s="111">
        <v>0</v>
      </c>
      <c r="D56" s="111">
        <v>0</v>
      </c>
      <c r="E56" s="111">
        <v>0</v>
      </c>
      <c r="F56" s="111">
        <v>1</v>
      </c>
      <c r="G56" s="111">
        <v>1</v>
      </c>
      <c r="H56" s="111">
        <v>5</v>
      </c>
      <c r="I56" s="111">
        <v>0</v>
      </c>
      <c r="J56" s="111">
        <v>0</v>
      </c>
      <c r="K56" s="111">
        <v>0</v>
      </c>
      <c r="L56" s="111">
        <v>0</v>
      </c>
      <c r="M56" s="118">
        <f t="shared" si="3"/>
        <v>7</v>
      </c>
      <c r="N56" s="1"/>
    </row>
    <row r="57" spans="1:14" x14ac:dyDescent="0.25">
      <c r="A57" s="16" t="s">
        <v>7</v>
      </c>
      <c r="B57" s="16" t="s">
        <v>161</v>
      </c>
      <c r="C57" s="111">
        <v>0</v>
      </c>
      <c r="D57" s="111">
        <v>0</v>
      </c>
      <c r="E57" s="111">
        <v>0</v>
      </c>
      <c r="F57" s="111">
        <v>1</v>
      </c>
      <c r="G57" s="111">
        <v>1</v>
      </c>
      <c r="H57" s="111">
        <v>4</v>
      </c>
      <c r="I57" s="111">
        <v>0</v>
      </c>
      <c r="J57" s="111">
        <v>0</v>
      </c>
      <c r="K57" s="111">
        <v>0</v>
      </c>
      <c r="L57" s="111">
        <v>0</v>
      </c>
      <c r="M57" s="118">
        <f t="shared" si="3"/>
        <v>6</v>
      </c>
      <c r="N57" s="1"/>
    </row>
    <row r="58" spans="1:14" x14ac:dyDescent="0.25">
      <c r="A58" s="16" t="s">
        <v>7</v>
      </c>
      <c r="B58" s="16" t="s">
        <v>162</v>
      </c>
      <c r="C58" s="111">
        <v>0</v>
      </c>
      <c r="D58" s="111">
        <v>0</v>
      </c>
      <c r="E58" s="111">
        <v>0</v>
      </c>
      <c r="F58" s="111">
        <v>0</v>
      </c>
      <c r="G58" s="111">
        <v>2</v>
      </c>
      <c r="H58" s="111">
        <v>4</v>
      </c>
      <c r="I58" s="111">
        <v>0</v>
      </c>
      <c r="J58" s="111">
        <v>0</v>
      </c>
      <c r="K58" s="111">
        <v>0</v>
      </c>
      <c r="L58" s="111">
        <v>0</v>
      </c>
      <c r="M58" s="118">
        <f t="shared" si="3"/>
        <v>6</v>
      </c>
      <c r="N58" s="1"/>
    </row>
    <row r="59" spans="1:14" x14ac:dyDescent="0.25">
      <c r="A59" s="66"/>
      <c r="B59" s="44" t="s">
        <v>179</v>
      </c>
      <c r="C59" s="47">
        <f t="shared" ref="C59:L59" si="4">SUM(C33:C58)</f>
        <v>4</v>
      </c>
      <c r="D59" s="47">
        <f t="shared" si="4"/>
        <v>0</v>
      </c>
      <c r="E59" s="47">
        <f t="shared" si="4"/>
        <v>6</v>
      </c>
      <c r="F59" s="47">
        <f t="shared" si="4"/>
        <v>11</v>
      </c>
      <c r="G59" s="47">
        <f t="shared" si="4"/>
        <v>12</v>
      </c>
      <c r="H59" s="47">
        <f t="shared" si="4"/>
        <v>15</v>
      </c>
      <c r="I59" s="47">
        <f t="shared" si="4"/>
        <v>4</v>
      </c>
      <c r="J59" s="47">
        <f t="shared" si="4"/>
        <v>0</v>
      </c>
      <c r="K59" s="47">
        <f t="shared" si="4"/>
        <v>0</v>
      </c>
      <c r="L59" s="47">
        <f t="shared" si="4"/>
        <v>0</v>
      </c>
      <c r="M59" s="114">
        <f>SUM(C59:L59)</f>
        <v>52</v>
      </c>
      <c r="N59" s="12"/>
    </row>
    <row r="60" spans="1:14" x14ac:dyDescent="0.25">
      <c r="A60" s="18" t="s">
        <v>2</v>
      </c>
      <c r="B60" s="16" t="s">
        <v>9</v>
      </c>
      <c r="C60" s="111">
        <v>0</v>
      </c>
      <c r="D60" s="111">
        <v>0</v>
      </c>
      <c r="E60" s="111">
        <v>0</v>
      </c>
      <c r="F60" s="111">
        <v>0</v>
      </c>
      <c r="G60" s="111">
        <v>0</v>
      </c>
      <c r="H60" s="109">
        <v>0</v>
      </c>
      <c r="I60" s="111">
        <v>0</v>
      </c>
      <c r="J60" s="109">
        <v>0</v>
      </c>
      <c r="K60" s="109">
        <v>0</v>
      </c>
      <c r="L60" s="109">
        <v>0</v>
      </c>
      <c r="M60" s="118">
        <f>SUM(C60:L60)</f>
        <v>0</v>
      </c>
      <c r="N60" s="1"/>
    </row>
    <row r="61" spans="1:14" x14ac:dyDescent="0.25">
      <c r="A61" s="18" t="s">
        <v>2</v>
      </c>
      <c r="B61" s="16" t="s">
        <v>10</v>
      </c>
      <c r="C61" s="111">
        <v>0</v>
      </c>
      <c r="D61" s="111">
        <v>0</v>
      </c>
      <c r="E61" s="111">
        <v>0</v>
      </c>
      <c r="F61" s="111">
        <v>0</v>
      </c>
      <c r="G61" s="111">
        <v>0</v>
      </c>
      <c r="H61" s="109">
        <v>0</v>
      </c>
      <c r="I61" s="111">
        <v>0</v>
      </c>
      <c r="J61" s="109">
        <v>0</v>
      </c>
      <c r="K61" s="109">
        <v>0</v>
      </c>
      <c r="L61" s="109">
        <v>0</v>
      </c>
      <c r="M61" s="118">
        <f t="shared" ref="M61:M83" si="5">SUM(C61:L61)</f>
        <v>0</v>
      </c>
      <c r="N61" s="1"/>
    </row>
    <row r="62" spans="1:14" x14ac:dyDescent="0.25">
      <c r="A62" s="18" t="s">
        <v>2</v>
      </c>
      <c r="B62" s="16" t="s">
        <v>12</v>
      </c>
      <c r="C62" s="111">
        <v>0</v>
      </c>
      <c r="D62" s="111">
        <v>0</v>
      </c>
      <c r="E62" s="111">
        <v>0</v>
      </c>
      <c r="F62" s="111">
        <v>0</v>
      </c>
      <c r="G62" s="111">
        <v>0</v>
      </c>
      <c r="H62" s="109">
        <v>0</v>
      </c>
      <c r="I62" s="111">
        <v>0</v>
      </c>
      <c r="J62" s="109">
        <v>0</v>
      </c>
      <c r="K62" s="109">
        <v>0</v>
      </c>
      <c r="L62" s="109">
        <v>0</v>
      </c>
      <c r="M62" s="118">
        <f t="shared" si="5"/>
        <v>0</v>
      </c>
      <c r="N62" s="1"/>
    </row>
    <row r="63" spans="1:14" x14ac:dyDescent="0.25">
      <c r="A63" s="16" t="s">
        <v>2</v>
      </c>
      <c r="B63" s="16" t="s">
        <v>14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09">
        <v>0</v>
      </c>
      <c r="I63" s="111">
        <v>0</v>
      </c>
      <c r="J63" s="109">
        <v>0</v>
      </c>
      <c r="K63" s="109">
        <v>0</v>
      </c>
      <c r="L63" s="109">
        <v>0</v>
      </c>
      <c r="M63" s="118">
        <f t="shared" si="5"/>
        <v>0</v>
      </c>
      <c r="N63" s="1"/>
    </row>
    <row r="64" spans="1:14" x14ac:dyDescent="0.25">
      <c r="A64" s="16" t="s">
        <v>2</v>
      </c>
      <c r="B64" s="16" t="s">
        <v>119</v>
      </c>
      <c r="C64" s="111">
        <v>0</v>
      </c>
      <c r="D64" s="111">
        <v>0</v>
      </c>
      <c r="E64" s="111">
        <v>0</v>
      </c>
      <c r="F64" s="111">
        <v>0</v>
      </c>
      <c r="G64" s="111">
        <v>0</v>
      </c>
      <c r="H64" s="111">
        <v>0</v>
      </c>
      <c r="I64" s="111">
        <v>0</v>
      </c>
      <c r="J64" s="109">
        <v>0</v>
      </c>
      <c r="K64" s="109">
        <v>0</v>
      </c>
      <c r="L64" s="109">
        <v>0</v>
      </c>
      <c r="M64" s="118">
        <f t="shared" si="5"/>
        <v>0</v>
      </c>
      <c r="N64" s="1"/>
    </row>
    <row r="65" spans="1:14" x14ac:dyDescent="0.25">
      <c r="A65" s="16" t="s">
        <v>2</v>
      </c>
      <c r="B65" s="16" t="s">
        <v>120</v>
      </c>
      <c r="C65" s="111">
        <v>0</v>
      </c>
      <c r="D65" s="111">
        <v>0</v>
      </c>
      <c r="E65" s="111">
        <v>0</v>
      </c>
      <c r="F65" s="111">
        <v>1</v>
      </c>
      <c r="G65" s="111">
        <v>0</v>
      </c>
      <c r="H65" s="111">
        <v>0</v>
      </c>
      <c r="I65" s="111">
        <v>0</v>
      </c>
      <c r="J65" s="109">
        <v>0</v>
      </c>
      <c r="K65" s="109">
        <v>0</v>
      </c>
      <c r="L65" s="109">
        <v>0</v>
      </c>
      <c r="M65" s="118">
        <f t="shared" si="5"/>
        <v>1</v>
      </c>
      <c r="N65" s="1"/>
    </row>
    <row r="66" spans="1:14" x14ac:dyDescent="0.25">
      <c r="A66" s="16" t="s">
        <v>2</v>
      </c>
      <c r="B66" s="16" t="s">
        <v>121</v>
      </c>
      <c r="C66" s="111">
        <v>0</v>
      </c>
      <c r="D66" s="111">
        <v>0</v>
      </c>
      <c r="E66" s="111">
        <v>0</v>
      </c>
      <c r="F66" s="111">
        <v>2</v>
      </c>
      <c r="G66" s="111">
        <v>0</v>
      </c>
      <c r="H66" s="111">
        <v>0</v>
      </c>
      <c r="I66" s="111">
        <v>0</v>
      </c>
      <c r="J66" s="109">
        <v>0</v>
      </c>
      <c r="K66" s="109">
        <v>0</v>
      </c>
      <c r="L66" s="109">
        <v>0</v>
      </c>
      <c r="M66" s="118">
        <f t="shared" si="5"/>
        <v>2</v>
      </c>
      <c r="N66" s="1"/>
    </row>
    <row r="67" spans="1:14" x14ac:dyDescent="0.25">
      <c r="A67" s="18" t="s">
        <v>2</v>
      </c>
      <c r="B67" s="16" t="s">
        <v>23</v>
      </c>
      <c r="C67" s="111">
        <v>0</v>
      </c>
      <c r="D67" s="111">
        <v>0</v>
      </c>
      <c r="E67" s="111">
        <v>0</v>
      </c>
      <c r="F67" s="111">
        <v>0</v>
      </c>
      <c r="G67" s="111">
        <v>0</v>
      </c>
      <c r="H67" s="111">
        <v>0</v>
      </c>
      <c r="I67" s="111">
        <v>0</v>
      </c>
      <c r="J67" s="109">
        <v>0</v>
      </c>
      <c r="K67" s="109">
        <v>0</v>
      </c>
      <c r="L67" s="109">
        <v>0</v>
      </c>
      <c r="M67" s="118">
        <f t="shared" si="5"/>
        <v>0</v>
      </c>
      <c r="N67" s="1"/>
    </row>
    <row r="68" spans="1:14" x14ac:dyDescent="0.25">
      <c r="A68" s="18" t="s">
        <v>2</v>
      </c>
      <c r="B68" s="16" t="s">
        <v>26</v>
      </c>
      <c r="C68" s="111">
        <v>0</v>
      </c>
      <c r="D68" s="111">
        <v>0</v>
      </c>
      <c r="E68" s="111">
        <v>1</v>
      </c>
      <c r="F68" s="111">
        <v>0</v>
      </c>
      <c r="G68" s="111">
        <v>0</v>
      </c>
      <c r="H68" s="111">
        <v>0</v>
      </c>
      <c r="I68" s="111">
        <v>0</v>
      </c>
      <c r="J68" s="109">
        <v>0</v>
      </c>
      <c r="K68" s="109">
        <v>0</v>
      </c>
      <c r="L68" s="109">
        <v>0</v>
      </c>
      <c r="M68" s="118">
        <f t="shared" si="5"/>
        <v>1</v>
      </c>
      <c r="N68" s="1"/>
    </row>
    <row r="69" spans="1:14" x14ac:dyDescent="0.25">
      <c r="A69" s="18" t="s">
        <v>2</v>
      </c>
      <c r="B69" s="16" t="s">
        <v>33</v>
      </c>
      <c r="C69" s="111">
        <v>0</v>
      </c>
      <c r="D69" s="111">
        <v>0</v>
      </c>
      <c r="E69" s="111">
        <v>0</v>
      </c>
      <c r="F69" s="111">
        <v>0</v>
      </c>
      <c r="G69" s="111">
        <v>0</v>
      </c>
      <c r="H69" s="111">
        <v>0</v>
      </c>
      <c r="I69" s="111">
        <v>0</v>
      </c>
      <c r="J69" s="111">
        <v>0</v>
      </c>
      <c r="K69" s="111">
        <v>0</v>
      </c>
      <c r="L69" s="111">
        <v>0</v>
      </c>
      <c r="M69" s="118">
        <f t="shared" si="5"/>
        <v>0</v>
      </c>
      <c r="N69" s="1"/>
    </row>
    <row r="70" spans="1:14" x14ac:dyDescent="0.25">
      <c r="A70" s="16" t="s">
        <v>2</v>
      </c>
      <c r="B70" s="16" t="s">
        <v>127</v>
      </c>
      <c r="C70" s="111">
        <v>0</v>
      </c>
      <c r="D70" s="111">
        <v>0</v>
      </c>
      <c r="E70" s="111">
        <v>0</v>
      </c>
      <c r="F70" s="111">
        <v>0</v>
      </c>
      <c r="G70" s="111">
        <v>0</v>
      </c>
      <c r="H70" s="111">
        <v>0</v>
      </c>
      <c r="I70" s="111">
        <v>0</v>
      </c>
      <c r="J70" s="111">
        <v>0</v>
      </c>
      <c r="K70" s="111">
        <v>0</v>
      </c>
      <c r="L70" s="111">
        <v>0</v>
      </c>
      <c r="M70" s="118">
        <f t="shared" si="5"/>
        <v>0</v>
      </c>
      <c r="N70" s="1"/>
    </row>
    <row r="71" spans="1:14" x14ac:dyDescent="0.25">
      <c r="A71" s="18" t="s">
        <v>2</v>
      </c>
      <c r="B71" s="16" t="s">
        <v>128</v>
      </c>
      <c r="C71" s="111">
        <v>0</v>
      </c>
      <c r="D71" s="111">
        <v>0</v>
      </c>
      <c r="E71" s="111">
        <v>0</v>
      </c>
      <c r="F71" s="111">
        <v>0</v>
      </c>
      <c r="G71" s="111">
        <v>0</v>
      </c>
      <c r="H71" s="111">
        <v>0</v>
      </c>
      <c r="I71" s="111">
        <v>0</v>
      </c>
      <c r="J71" s="111">
        <v>0</v>
      </c>
      <c r="K71" s="111">
        <v>0</v>
      </c>
      <c r="L71" s="111">
        <v>0</v>
      </c>
      <c r="M71" s="118">
        <f t="shared" si="5"/>
        <v>0</v>
      </c>
      <c r="N71" s="1"/>
    </row>
    <row r="72" spans="1:14" x14ac:dyDescent="0.25">
      <c r="A72" s="18" t="s">
        <v>2</v>
      </c>
      <c r="B72" s="16" t="s">
        <v>146</v>
      </c>
      <c r="C72" s="111">
        <v>0</v>
      </c>
      <c r="D72" s="111">
        <v>0</v>
      </c>
      <c r="E72" s="111">
        <v>0</v>
      </c>
      <c r="F72" s="111">
        <v>0</v>
      </c>
      <c r="G72" s="111">
        <v>0</v>
      </c>
      <c r="H72" s="111">
        <v>0</v>
      </c>
      <c r="I72" s="111">
        <v>0</v>
      </c>
      <c r="J72" s="111">
        <v>0</v>
      </c>
      <c r="K72" s="111">
        <v>0</v>
      </c>
      <c r="L72" s="111">
        <v>0</v>
      </c>
      <c r="M72" s="118">
        <f t="shared" si="5"/>
        <v>0</v>
      </c>
      <c r="N72" s="1"/>
    </row>
    <row r="73" spans="1:14" x14ac:dyDescent="0.25">
      <c r="A73" s="18" t="s">
        <v>2</v>
      </c>
      <c r="B73" s="16" t="s">
        <v>147</v>
      </c>
      <c r="C73" s="111">
        <v>0</v>
      </c>
      <c r="D73" s="111">
        <v>0</v>
      </c>
      <c r="E73" s="111">
        <v>0</v>
      </c>
      <c r="F73" s="111">
        <v>0</v>
      </c>
      <c r="G73" s="111">
        <v>0</v>
      </c>
      <c r="H73" s="111">
        <v>0</v>
      </c>
      <c r="I73" s="111">
        <v>0</v>
      </c>
      <c r="J73" s="111">
        <v>0</v>
      </c>
      <c r="K73" s="111">
        <v>0</v>
      </c>
      <c r="L73" s="111">
        <v>0</v>
      </c>
      <c r="M73" s="118">
        <f t="shared" si="5"/>
        <v>0</v>
      </c>
      <c r="N73" s="1"/>
    </row>
    <row r="74" spans="1:14" x14ac:dyDescent="0.25">
      <c r="A74" s="18" t="s">
        <v>2</v>
      </c>
      <c r="B74" s="16" t="s">
        <v>45</v>
      </c>
      <c r="C74" s="111">
        <v>0</v>
      </c>
      <c r="D74" s="111">
        <v>0</v>
      </c>
      <c r="E74" s="111">
        <v>13</v>
      </c>
      <c r="F74" s="111">
        <v>0</v>
      </c>
      <c r="G74" s="111">
        <v>0</v>
      </c>
      <c r="H74" s="111">
        <v>0</v>
      </c>
      <c r="I74" s="111">
        <v>0</v>
      </c>
      <c r="J74" s="111">
        <v>0</v>
      </c>
      <c r="K74" s="111">
        <v>0</v>
      </c>
      <c r="L74" s="111">
        <v>0</v>
      </c>
      <c r="M74" s="118">
        <f t="shared" si="5"/>
        <v>13</v>
      </c>
      <c r="N74" s="1"/>
    </row>
    <row r="75" spans="1:14" x14ac:dyDescent="0.25">
      <c r="A75" s="18" t="s">
        <v>2</v>
      </c>
      <c r="B75" s="16" t="s">
        <v>149</v>
      </c>
      <c r="C75" s="111">
        <v>0</v>
      </c>
      <c r="D75" s="111">
        <v>0</v>
      </c>
      <c r="E75" s="111">
        <v>10</v>
      </c>
      <c r="F75" s="111">
        <v>0</v>
      </c>
      <c r="G75" s="111">
        <v>0</v>
      </c>
      <c r="H75" s="111">
        <v>0</v>
      </c>
      <c r="I75" s="111">
        <v>0</v>
      </c>
      <c r="J75" s="111">
        <v>0</v>
      </c>
      <c r="K75" s="111">
        <v>0</v>
      </c>
      <c r="L75" s="111">
        <v>0</v>
      </c>
      <c r="M75" s="118">
        <f t="shared" si="5"/>
        <v>10</v>
      </c>
      <c r="N75" s="1"/>
    </row>
    <row r="76" spans="1:14" x14ac:dyDescent="0.25">
      <c r="A76" s="18" t="s">
        <v>2</v>
      </c>
      <c r="B76" s="16" t="s">
        <v>150</v>
      </c>
      <c r="C76" s="111">
        <v>0</v>
      </c>
      <c r="D76" s="111">
        <v>0</v>
      </c>
      <c r="E76" s="111">
        <v>0</v>
      </c>
      <c r="F76" s="111">
        <v>1</v>
      </c>
      <c r="G76" s="111">
        <v>0</v>
      </c>
      <c r="H76" s="111">
        <v>0</v>
      </c>
      <c r="I76" s="111">
        <v>0</v>
      </c>
      <c r="J76" s="111">
        <v>0</v>
      </c>
      <c r="K76" s="111">
        <v>0</v>
      </c>
      <c r="L76" s="111">
        <v>0</v>
      </c>
      <c r="M76" s="118">
        <f t="shared" si="5"/>
        <v>1</v>
      </c>
      <c r="N76" s="1"/>
    </row>
    <row r="77" spans="1:14" x14ac:dyDescent="0.25">
      <c r="A77" s="18" t="s">
        <v>2</v>
      </c>
      <c r="B77" s="16" t="s">
        <v>151</v>
      </c>
      <c r="C77" s="111">
        <v>0</v>
      </c>
      <c r="D77" s="111">
        <v>0</v>
      </c>
      <c r="E77" s="111">
        <v>4</v>
      </c>
      <c r="F77" s="111">
        <v>0</v>
      </c>
      <c r="G77" s="111">
        <v>0</v>
      </c>
      <c r="H77" s="111">
        <v>2</v>
      </c>
      <c r="I77" s="111">
        <v>0</v>
      </c>
      <c r="J77" s="111">
        <v>0</v>
      </c>
      <c r="K77" s="111">
        <v>0</v>
      </c>
      <c r="L77" s="111">
        <v>0</v>
      </c>
      <c r="M77" s="118">
        <f t="shared" si="5"/>
        <v>6</v>
      </c>
      <c r="N77" s="1"/>
    </row>
    <row r="78" spans="1:14" x14ac:dyDescent="0.25">
      <c r="A78" s="18" t="s">
        <v>2</v>
      </c>
      <c r="B78" s="16" t="s">
        <v>152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8">
        <f t="shared" si="5"/>
        <v>0</v>
      </c>
      <c r="N78" s="1"/>
    </row>
    <row r="79" spans="1:14" x14ac:dyDescent="0.25">
      <c r="A79" s="18" t="s">
        <v>2</v>
      </c>
      <c r="B79" s="16" t="s">
        <v>49</v>
      </c>
      <c r="C79" s="111">
        <v>0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1</v>
      </c>
      <c r="M79" s="118">
        <f t="shared" si="5"/>
        <v>1</v>
      </c>
      <c r="N79" s="1"/>
    </row>
    <row r="80" spans="1:14" x14ac:dyDescent="0.25">
      <c r="A80" s="18" t="s">
        <v>2</v>
      </c>
      <c r="B80" s="16" t="s">
        <v>168</v>
      </c>
      <c r="C80" s="111">
        <v>0</v>
      </c>
      <c r="D80" s="111">
        <v>0</v>
      </c>
      <c r="E80" s="111">
        <v>0</v>
      </c>
      <c r="F80" s="111">
        <v>0</v>
      </c>
      <c r="G80" s="111">
        <v>0</v>
      </c>
      <c r="H80" s="111">
        <v>0</v>
      </c>
      <c r="I80" s="111">
        <v>0</v>
      </c>
      <c r="J80" s="111">
        <v>0</v>
      </c>
      <c r="K80" s="111">
        <v>0</v>
      </c>
      <c r="L80" s="111">
        <v>0</v>
      </c>
      <c r="M80" s="118">
        <f t="shared" si="5"/>
        <v>0</v>
      </c>
      <c r="N80" s="1"/>
    </row>
    <row r="81" spans="1:14" x14ac:dyDescent="0.25">
      <c r="A81" s="18" t="s">
        <v>2</v>
      </c>
      <c r="B81" s="16" t="s">
        <v>169</v>
      </c>
      <c r="C81" s="111">
        <v>0</v>
      </c>
      <c r="D81" s="111">
        <v>0</v>
      </c>
      <c r="E81" s="111">
        <v>0</v>
      </c>
      <c r="F81" s="111">
        <v>0</v>
      </c>
      <c r="G81" s="111">
        <v>0</v>
      </c>
      <c r="H81" s="111">
        <v>0</v>
      </c>
      <c r="I81" s="111">
        <v>0</v>
      </c>
      <c r="J81" s="111">
        <v>0</v>
      </c>
      <c r="K81" s="111">
        <v>0</v>
      </c>
      <c r="L81" s="111">
        <v>0</v>
      </c>
      <c r="M81" s="118">
        <f t="shared" si="5"/>
        <v>0</v>
      </c>
      <c r="N81" s="1"/>
    </row>
    <row r="82" spans="1:14" x14ac:dyDescent="0.25">
      <c r="A82" s="18" t="s">
        <v>2</v>
      </c>
      <c r="B82" s="16" t="s">
        <v>170</v>
      </c>
      <c r="C82" s="111">
        <v>0</v>
      </c>
      <c r="D82" s="111">
        <v>0</v>
      </c>
      <c r="E82" s="111">
        <v>0</v>
      </c>
      <c r="F82" s="111">
        <v>0</v>
      </c>
      <c r="G82" s="111">
        <v>0</v>
      </c>
      <c r="H82" s="111">
        <v>0</v>
      </c>
      <c r="I82" s="111">
        <v>0</v>
      </c>
      <c r="J82" s="111">
        <v>0</v>
      </c>
      <c r="K82" s="111">
        <v>0</v>
      </c>
      <c r="L82" s="111">
        <v>0</v>
      </c>
      <c r="M82" s="118">
        <f t="shared" si="5"/>
        <v>0</v>
      </c>
      <c r="N82" s="1"/>
    </row>
    <row r="83" spans="1:14" x14ac:dyDescent="0.25">
      <c r="A83" s="18" t="s">
        <v>2</v>
      </c>
      <c r="B83" s="16" t="s">
        <v>171</v>
      </c>
      <c r="C83" s="111">
        <v>0</v>
      </c>
      <c r="D83" s="111">
        <v>0</v>
      </c>
      <c r="E83" s="111">
        <v>1</v>
      </c>
      <c r="F83" s="111">
        <v>0</v>
      </c>
      <c r="G83" s="111">
        <v>0</v>
      </c>
      <c r="H83" s="111">
        <v>0</v>
      </c>
      <c r="I83" s="111">
        <v>0</v>
      </c>
      <c r="J83" s="111">
        <v>0</v>
      </c>
      <c r="K83" s="111">
        <v>0</v>
      </c>
      <c r="L83" s="111">
        <v>0</v>
      </c>
      <c r="M83" s="118">
        <f t="shared" si="5"/>
        <v>1</v>
      </c>
      <c r="N83" s="1"/>
    </row>
    <row r="84" spans="1:14" x14ac:dyDescent="0.25">
      <c r="A84" s="41"/>
      <c r="B84" s="44" t="s">
        <v>181</v>
      </c>
      <c r="C84" s="47">
        <f t="shared" ref="C84:L84" si="6">SUM(C60:C83)</f>
        <v>0</v>
      </c>
      <c r="D84" s="47">
        <f t="shared" si="6"/>
        <v>0</v>
      </c>
      <c r="E84" s="47">
        <f t="shared" si="6"/>
        <v>29</v>
      </c>
      <c r="F84" s="47">
        <f t="shared" si="6"/>
        <v>4</v>
      </c>
      <c r="G84" s="47">
        <f t="shared" si="6"/>
        <v>0</v>
      </c>
      <c r="H84" s="47">
        <f t="shared" si="6"/>
        <v>2</v>
      </c>
      <c r="I84" s="47">
        <f t="shared" si="6"/>
        <v>0</v>
      </c>
      <c r="J84" s="47">
        <f t="shared" si="6"/>
        <v>0</v>
      </c>
      <c r="K84" s="47">
        <f t="shared" si="6"/>
        <v>0</v>
      </c>
      <c r="L84" s="47">
        <f t="shared" si="6"/>
        <v>1</v>
      </c>
      <c r="M84" s="114">
        <f>SUM(C84:L84)</f>
        <v>36</v>
      </c>
      <c r="N84" s="1"/>
    </row>
    <row r="85" spans="1:14" x14ac:dyDescent="0.25">
      <c r="A85" s="18" t="s">
        <v>5</v>
      </c>
      <c r="B85" s="16" t="s">
        <v>6</v>
      </c>
      <c r="C85" s="111">
        <v>0</v>
      </c>
      <c r="D85" s="111">
        <v>0</v>
      </c>
      <c r="E85" s="111">
        <v>0</v>
      </c>
      <c r="F85" s="111">
        <v>0</v>
      </c>
      <c r="G85" s="111">
        <v>0</v>
      </c>
      <c r="H85" s="109">
        <v>0</v>
      </c>
      <c r="I85" s="111">
        <v>0</v>
      </c>
      <c r="J85" s="109">
        <v>0</v>
      </c>
      <c r="K85" s="109">
        <v>0</v>
      </c>
      <c r="L85" s="109">
        <v>0</v>
      </c>
      <c r="M85" s="118">
        <f>SUM(C85:L85)</f>
        <v>0</v>
      </c>
      <c r="N85" s="1"/>
    </row>
    <row r="86" spans="1:14" x14ac:dyDescent="0.25">
      <c r="A86" s="18" t="s">
        <v>5</v>
      </c>
      <c r="B86" s="16" t="s">
        <v>11</v>
      </c>
      <c r="C86" s="111">
        <v>0</v>
      </c>
      <c r="D86" s="111">
        <v>0</v>
      </c>
      <c r="E86" s="111">
        <v>0</v>
      </c>
      <c r="F86" s="111">
        <v>0</v>
      </c>
      <c r="G86" s="111">
        <v>0</v>
      </c>
      <c r="H86" s="109">
        <v>0</v>
      </c>
      <c r="I86" s="111">
        <v>0</v>
      </c>
      <c r="J86" s="109">
        <v>0</v>
      </c>
      <c r="K86" s="109">
        <v>0</v>
      </c>
      <c r="L86" s="109">
        <v>0</v>
      </c>
      <c r="M86" s="118">
        <f t="shared" ref="M86:M110" si="7">SUM(C86:L86)</f>
        <v>0</v>
      </c>
      <c r="N86" s="1"/>
    </row>
    <row r="87" spans="1:14" x14ac:dyDescent="0.25">
      <c r="A87" s="16" t="s">
        <v>5</v>
      </c>
      <c r="B87" s="16" t="s">
        <v>13</v>
      </c>
      <c r="C87" s="111">
        <v>0</v>
      </c>
      <c r="D87" s="111">
        <v>0</v>
      </c>
      <c r="E87" s="111">
        <v>0</v>
      </c>
      <c r="F87" s="111">
        <v>0</v>
      </c>
      <c r="G87" s="111">
        <v>0</v>
      </c>
      <c r="H87" s="109">
        <v>0</v>
      </c>
      <c r="I87" s="111">
        <v>0</v>
      </c>
      <c r="J87" s="109">
        <v>0</v>
      </c>
      <c r="K87" s="109">
        <v>0</v>
      </c>
      <c r="L87" s="109">
        <v>0</v>
      </c>
      <c r="M87" s="118">
        <f t="shared" si="7"/>
        <v>0</v>
      </c>
      <c r="N87" s="1"/>
    </row>
    <row r="88" spans="1:14" x14ac:dyDescent="0.25">
      <c r="A88" s="18" t="s">
        <v>5</v>
      </c>
      <c r="B88" s="16" t="s">
        <v>17</v>
      </c>
      <c r="C88" s="111">
        <v>0</v>
      </c>
      <c r="D88" s="111">
        <v>0</v>
      </c>
      <c r="E88" s="111">
        <v>1</v>
      </c>
      <c r="F88" s="111">
        <v>0</v>
      </c>
      <c r="G88" s="111">
        <v>0</v>
      </c>
      <c r="H88" s="111">
        <v>0</v>
      </c>
      <c r="I88" s="111">
        <v>0</v>
      </c>
      <c r="J88" s="109">
        <v>0</v>
      </c>
      <c r="K88" s="109">
        <v>0</v>
      </c>
      <c r="L88" s="109">
        <v>0</v>
      </c>
      <c r="M88" s="118">
        <f t="shared" si="7"/>
        <v>1</v>
      </c>
      <c r="N88" s="1"/>
    </row>
    <row r="89" spans="1:14" x14ac:dyDescent="0.25">
      <c r="A89" s="16" t="s">
        <v>5</v>
      </c>
      <c r="B89" s="16" t="s">
        <v>18</v>
      </c>
      <c r="C89" s="111">
        <v>0</v>
      </c>
      <c r="D89" s="111">
        <v>0</v>
      </c>
      <c r="E89" s="111">
        <v>4</v>
      </c>
      <c r="F89" s="111">
        <v>2</v>
      </c>
      <c r="G89" s="111">
        <v>0</v>
      </c>
      <c r="H89" s="111">
        <v>1</v>
      </c>
      <c r="I89" s="111">
        <v>0</v>
      </c>
      <c r="J89" s="109">
        <v>0</v>
      </c>
      <c r="K89" s="109">
        <v>0</v>
      </c>
      <c r="L89" s="109">
        <v>0</v>
      </c>
      <c r="M89" s="118">
        <f t="shared" si="7"/>
        <v>7</v>
      </c>
      <c r="N89" s="1"/>
    </row>
    <row r="90" spans="1:14" x14ac:dyDescent="0.25">
      <c r="A90" s="16" t="s">
        <v>5</v>
      </c>
      <c r="B90" s="16" t="s">
        <v>20</v>
      </c>
      <c r="C90" s="111">
        <v>0</v>
      </c>
      <c r="D90" s="111">
        <v>0</v>
      </c>
      <c r="E90" s="111">
        <v>8</v>
      </c>
      <c r="F90" s="111">
        <v>1</v>
      </c>
      <c r="G90" s="111">
        <v>0</v>
      </c>
      <c r="H90" s="111">
        <v>0</v>
      </c>
      <c r="I90" s="111">
        <v>0</v>
      </c>
      <c r="J90" s="109">
        <v>0</v>
      </c>
      <c r="K90" s="109">
        <v>0</v>
      </c>
      <c r="L90" s="109">
        <v>0</v>
      </c>
      <c r="M90" s="118">
        <f t="shared" si="7"/>
        <v>9</v>
      </c>
      <c r="N90" s="1"/>
    </row>
    <row r="91" spans="1:14" x14ac:dyDescent="0.25">
      <c r="A91" s="16" t="s">
        <v>5</v>
      </c>
      <c r="B91" s="16" t="s">
        <v>21</v>
      </c>
      <c r="C91" s="111">
        <v>0</v>
      </c>
      <c r="D91" s="111">
        <v>0</v>
      </c>
      <c r="E91" s="111">
        <v>2</v>
      </c>
      <c r="F91" s="111">
        <v>0</v>
      </c>
      <c r="G91" s="111">
        <v>0</v>
      </c>
      <c r="H91" s="111">
        <v>0</v>
      </c>
      <c r="I91" s="111">
        <v>0</v>
      </c>
      <c r="J91" s="109">
        <v>0</v>
      </c>
      <c r="K91" s="109">
        <v>0</v>
      </c>
      <c r="L91" s="109">
        <v>0</v>
      </c>
      <c r="M91" s="118">
        <f t="shared" si="7"/>
        <v>2</v>
      </c>
      <c r="N91" s="1"/>
    </row>
    <row r="92" spans="1:14" x14ac:dyDescent="0.25">
      <c r="A92" s="18" t="s">
        <v>5</v>
      </c>
      <c r="B92" s="16" t="s">
        <v>22</v>
      </c>
      <c r="C92" s="111">
        <v>0</v>
      </c>
      <c r="D92" s="111">
        <v>0</v>
      </c>
      <c r="E92" s="111">
        <v>0</v>
      </c>
      <c r="F92" s="111">
        <v>0</v>
      </c>
      <c r="G92" s="111">
        <v>0</v>
      </c>
      <c r="H92" s="111">
        <v>0</v>
      </c>
      <c r="I92" s="111">
        <v>0</v>
      </c>
      <c r="J92" s="109">
        <v>0</v>
      </c>
      <c r="K92" s="109">
        <v>0</v>
      </c>
      <c r="L92" s="109">
        <v>0</v>
      </c>
      <c r="M92" s="118">
        <f t="shared" si="7"/>
        <v>0</v>
      </c>
      <c r="N92" s="1"/>
    </row>
    <row r="93" spans="1:14" x14ac:dyDescent="0.25">
      <c r="A93" s="18" t="s">
        <v>5</v>
      </c>
      <c r="B93" s="16" t="s">
        <v>24</v>
      </c>
      <c r="C93" s="111">
        <v>0</v>
      </c>
      <c r="D93" s="111">
        <v>0</v>
      </c>
      <c r="E93" s="111">
        <v>2</v>
      </c>
      <c r="F93" s="111">
        <v>1</v>
      </c>
      <c r="G93" s="111">
        <v>0</v>
      </c>
      <c r="H93" s="111">
        <v>0</v>
      </c>
      <c r="I93" s="111">
        <v>0</v>
      </c>
      <c r="J93" s="109">
        <v>0</v>
      </c>
      <c r="K93" s="109">
        <v>0</v>
      </c>
      <c r="L93" s="109">
        <v>0</v>
      </c>
      <c r="M93" s="118">
        <f t="shared" si="7"/>
        <v>3</v>
      </c>
      <c r="N93" s="1"/>
    </row>
    <row r="94" spans="1:14" x14ac:dyDescent="0.25">
      <c r="A94" s="18" t="s">
        <v>5</v>
      </c>
      <c r="B94" s="16" t="s">
        <v>25</v>
      </c>
      <c r="C94" s="111">
        <v>0</v>
      </c>
      <c r="D94" s="111">
        <v>0</v>
      </c>
      <c r="E94" s="111">
        <v>0</v>
      </c>
      <c r="F94" s="111">
        <v>0</v>
      </c>
      <c r="G94" s="111">
        <v>0</v>
      </c>
      <c r="H94" s="111">
        <v>0</v>
      </c>
      <c r="I94" s="111">
        <v>0</v>
      </c>
      <c r="J94" s="109">
        <v>0</v>
      </c>
      <c r="K94" s="109">
        <v>0</v>
      </c>
      <c r="L94" s="109">
        <v>0</v>
      </c>
      <c r="M94" s="118">
        <f t="shared" si="7"/>
        <v>0</v>
      </c>
      <c r="N94" s="1"/>
    </row>
    <row r="95" spans="1:14" x14ac:dyDescent="0.25">
      <c r="A95" s="18" t="s">
        <v>5</v>
      </c>
      <c r="B95" s="16" t="s">
        <v>27</v>
      </c>
      <c r="C95" s="111">
        <v>0</v>
      </c>
      <c r="D95" s="111">
        <v>0</v>
      </c>
      <c r="E95" s="111">
        <v>0</v>
      </c>
      <c r="F95" s="111">
        <v>0</v>
      </c>
      <c r="G95" s="111">
        <v>0</v>
      </c>
      <c r="H95" s="111">
        <v>0</v>
      </c>
      <c r="I95" s="111">
        <v>0</v>
      </c>
      <c r="J95" s="109">
        <v>0</v>
      </c>
      <c r="K95" s="109">
        <v>0</v>
      </c>
      <c r="L95" s="109">
        <v>0</v>
      </c>
      <c r="M95" s="118">
        <f t="shared" si="7"/>
        <v>0</v>
      </c>
      <c r="N95" s="1"/>
    </row>
    <row r="96" spans="1:14" x14ac:dyDescent="0.25">
      <c r="A96" s="18" t="s">
        <v>5</v>
      </c>
      <c r="B96" s="16" t="s">
        <v>29</v>
      </c>
      <c r="C96" s="111">
        <v>0</v>
      </c>
      <c r="D96" s="111">
        <v>0</v>
      </c>
      <c r="E96" s="111">
        <v>0</v>
      </c>
      <c r="F96" s="111">
        <v>0</v>
      </c>
      <c r="G96" s="111">
        <v>0</v>
      </c>
      <c r="H96" s="111">
        <v>0</v>
      </c>
      <c r="I96" s="111">
        <v>0</v>
      </c>
      <c r="J96" s="109">
        <v>0</v>
      </c>
      <c r="K96" s="109">
        <v>0</v>
      </c>
      <c r="L96" s="109">
        <v>0</v>
      </c>
      <c r="M96" s="118">
        <f t="shared" si="7"/>
        <v>0</v>
      </c>
      <c r="N96" s="1"/>
    </row>
    <row r="97" spans="1:14" x14ac:dyDescent="0.25">
      <c r="A97" s="18" t="s">
        <v>5</v>
      </c>
      <c r="B97" s="16" t="s">
        <v>30</v>
      </c>
      <c r="C97" s="111">
        <v>1</v>
      </c>
      <c r="D97" s="111">
        <v>0</v>
      </c>
      <c r="E97" s="111">
        <v>9</v>
      </c>
      <c r="F97" s="111">
        <v>9</v>
      </c>
      <c r="G97" s="111">
        <v>2</v>
      </c>
      <c r="H97" s="111">
        <v>0</v>
      </c>
      <c r="I97" s="111">
        <v>0</v>
      </c>
      <c r="J97" s="111">
        <v>2</v>
      </c>
      <c r="K97" s="111">
        <v>0</v>
      </c>
      <c r="L97" s="111">
        <v>4</v>
      </c>
      <c r="M97" s="118">
        <f t="shared" si="7"/>
        <v>27</v>
      </c>
      <c r="N97" s="1"/>
    </row>
    <row r="98" spans="1:14" x14ac:dyDescent="0.25">
      <c r="A98" s="18" t="s">
        <v>5</v>
      </c>
      <c r="B98" s="16" t="s">
        <v>31</v>
      </c>
      <c r="C98" s="111">
        <v>0</v>
      </c>
      <c r="D98" s="111">
        <v>0</v>
      </c>
      <c r="E98" s="111">
        <v>0</v>
      </c>
      <c r="F98" s="111">
        <v>8</v>
      </c>
      <c r="G98" s="111">
        <v>0</v>
      </c>
      <c r="H98" s="111">
        <v>0</v>
      </c>
      <c r="I98" s="111">
        <v>0</v>
      </c>
      <c r="J98" s="111">
        <v>0</v>
      </c>
      <c r="K98" s="111">
        <v>0</v>
      </c>
      <c r="L98" s="111">
        <v>0</v>
      </c>
      <c r="M98" s="118">
        <f t="shared" si="7"/>
        <v>8</v>
      </c>
      <c r="N98" s="1"/>
    </row>
    <row r="99" spans="1:14" x14ac:dyDescent="0.25">
      <c r="A99" s="16" t="s">
        <v>5</v>
      </c>
      <c r="B99" s="16" t="s">
        <v>36</v>
      </c>
      <c r="C99" s="111">
        <v>0</v>
      </c>
      <c r="D99" s="111">
        <v>0</v>
      </c>
      <c r="E99" s="111">
        <v>0</v>
      </c>
      <c r="F99" s="111">
        <v>0</v>
      </c>
      <c r="G99" s="111">
        <v>0</v>
      </c>
      <c r="H99" s="111">
        <v>0</v>
      </c>
      <c r="I99" s="111">
        <v>0</v>
      </c>
      <c r="J99" s="111">
        <v>0</v>
      </c>
      <c r="K99" s="111">
        <v>0</v>
      </c>
      <c r="L99" s="111">
        <v>0</v>
      </c>
      <c r="M99" s="118">
        <f t="shared" si="7"/>
        <v>0</v>
      </c>
      <c r="N99" s="1"/>
    </row>
    <row r="100" spans="1:14" x14ac:dyDescent="0.25">
      <c r="A100" s="18" t="s">
        <v>5</v>
      </c>
      <c r="B100" s="16" t="s">
        <v>37</v>
      </c>
      <c r="C100" s="111">
        <v>0</v>
      </c>
      <c r="D100" s="111">
        <v>0</v>
      </c>
      <c r="E100" s="111">
        <v>0</v>
      </c>
      <c r="F100" s="111">
        <v>0</v>
      </c>
      <c r="G100" s="111">
        <v>0</v>
      </c>
      <c r="H100" s="111">
        <v>0</v>
      </c>
      <c r="I100" s="111">
        <v>0</v>
      </c>
      <c r="J100" s="111">
        <v>0</v>
      </c>
      <c r="K100" s="111">
        <v>0</v>
      </c>
      <c r="L100" s="111">
        <v>0</v>
      </c>
      <c r="M100" s="118">
        <f t="shared" si="7"/>
        <v>0</v>
      </c>
      <c r="N100" s="1"/>
    </row>
    <row r="101" spans="1:14" x14ac:dyDescent="0.25">
      <c r="A101" s="18" t="s">
        <v>5</v>
      </c>
      <c r="B101" s="16" t="s">
        <v>38</v>
      </c>
      <c r="C101" s="111">
        <v>0</v>
      </c>
      <c r="D101" s="111">
        <v>0</v>
      </c>
      <c r="E101" s="111">
        <v>0</v>
      </c>
      <c r="F101" s="111">
        <v>1</v>
      </c>
      <c r="G101" s="111">
        <v>0</v>
      </c>
      <c r="H101" s="111">
        <v>0</v>
      </c>
      <c r="I101" s="111">
        <v>0</v>
      </c>
      <c r="J101" s="111">
        <v>0</v>
      </c>
      <c r="K101" s="111">
        <v>0</v>
      </c>
      <c r="L101" s="111">
        <v>0</v>
      </c>
      <c r="M101" s="118">
        <f t="shared" si="7"/>
        <v>1</v>
      </c>
      <c r="N101" s="1"/>
    </row>
    <row r="102" spans="1:14" x14ac:dyDescent="0.25">
      <c r="A102" s="16" t="s">
        <v>5</v>
      </c>
      <c r="B102" s="16" t="s">
        <v>40</v>
      </c>
      <c r="C102" s="111">
        <v>0</v>
      </c>
      <c r="D102" s="111">
        <v>0</v>
      </c>
      <c r="E102" s="111">
        <v>23</v>
      </c>
      <c r="F102" s="111">
        <v>0</v>
      </c>
      <c r="G102" s="111">
        <v>0</v>
      </c>
      <c r="H102" s="111">
        <v>0</v>
      </c>
      <c r="I102" s="111">
        <v>0</v>
      </c>
      <c r="J102" s="111">
        <v>0</v>
      </c>
      <c r="K102" s="111">
        <v>0</v>
      </c>
      <c r="L102" s="111">
        <v>0</v>
      </c>
      <c r="M102" s="118">
        <f t="shared" si="7"/>
        <v>23</v>
      </c>
      <c r="N102" s="1"/>
    </row>
    <row r="103" spans="1:14" x14ac:dyDescent="0.25">
      <c r="A103" s="18" t="s">
        <v>5</v>
      </c>
      <c r="B103" s="16" t="s">
        <v>47</v>
      </c>
      <c r="C103" s="111">
        <v>0</v>
      </c>
      <c r="D103" s="111">
        <v>0</v>
      </c>
      <c r="E103" s="111">
        <v>1</v>
      </c>
      <c r="F103" s="111">
        <v>0</v>
      </c>
      <c r="G103" s="111">
        <v>2</v>
      </c>
      <c r="H103" s="111">
        <v>0</v>
      </c>
      <c r="I103" s="111">
        <v>0</v>
      </c>
      <c r="J103" s="111">
        <v>0</v>
      </c>
      <c r="K103" s="111">
        <v>0</v>
      </c>
      <c r="L103" s="111">
        <v>0</v>
      </c>
      <c r="M103" s="118">
        <f t="shared" si="7"/>
        <v>3</v>
      </c>
      <c r="N103" s="1"/>
    </row>
    <row r="104" spans="1:14" x14ac:dyDescent="0.25">
      <c r="A104" s="18" t="s">
        <v>5</v>
      </c>
      <c r="B104" s="16" t="s">
        <v>48</v>
      </c>
      <c r="C104" s="111">
        <v>0</v>
      </c>
      <c r="D104" s="111">
        <v>0</v>
      </c>
      <c r="E104" s="111">
        <v>0</v>
      </c>
      <c r="F104" s="111">
        <v>0</v>
      </c>
      <c r="G104" s="111">
        <v>0</v>
      </c>
      <c r="H104" s="111">
        <v>0</v>
      </c>
      <c r="I104" s="111">
        <v>0</v>
      </c>
      <c r="J104" s="111">
        <v>0</v>
      </c>
      <c r="K104" s="111">
        <v>0</v>
      </c>
      <c r="L104" s="111">
        <v>0</v>
      </c>
      <c r="M104" s="118">
        <f t="shared" si="7"/>
        <v>0</v>
      </c>
      <c r="N104" s="1"/>
    </row>
    <row r="105" spans="1:14" x14ac:dyDescent="0.25">
      <c r="A105" s="16" t="s">
        <v>5</v>
      </c>
      <c r="B105" s="16" t="s">
        <v>163</v>
      </c>
      <c r="C105" s="111">
        <v>0</v>
      </c>
      <c r="D105" s="111">
        <v>0</v>
      </c>
      <c r="E105" s="111">
        <v>0</v>
      </c>
      <c r="F105" s="111">
        <v>0</v>
      </c>
      <c r="G105" s="111">
        <v>0</v>
      </c>
      <c r="H105" s="111">
        <v>0</v>
      </c>
      <c r="I105" s="111">
        <v>0</v>
      </c>
      <c r="J105" s="111">
        <v>0</v>
      </c>
      <c r="K105" s="111">
        <v>0</v>
      </c>
      <c r="L105" s="111">
        <v>0</v>
      </c>
      <c r="M105" s="118">
        <f t="shared" si="7"/>
        <v>0</v>
      </c>
      <c r="N105" s="1"/>
    </row>
    <row r="106" spans="1:14" x14ac:dyDescent="0.25">
      <c r="A106" s="16" t="s">
        <v>5</v>
      </c>
      <c r="B106" s="16" t="s">
        <v>164</v>
      </c>
      <c r="C106" s="111">
        <v>0</v>
      </c>
      <c r="D106" s="111">
        <v>0</v>
      </c>
      <c r="E106" s="111">
        <v>0</v>
      </c>
      <c r="F106" s="111">
        <v>0</v>
      </c>
      <c r="G106" s="111">
        <v>0</v>
      </c>
      <c r="H106" s="111">
        <v>0</v>
      </c>
      <c r="I106" s="111">
        <v>0</v>
      </c>
      <c r="J106" s="111">
        <v>0</v>
      </c>
      <c r="K106" s="111">
        <v>0</v>
      </c>
      <c r="L106" s="111">
        <v>0</v>
      </c>
      <c r="M106" s="118">
        <f t="shared" si="7"/>
        <v>0</v>
      </c>
      <c r="N106" s="1"/>
    </row>
    <row r="107" spans="1:14" x14ac:dyDescent="0.25">
      <c r="A107" s="16" t="s">
        <v>5</v>
      </c>
      <c r="B107" s="16" t="s">
        <v>52</v>
      </c>
      <c r="C107" s="111">
        <v>0</v>
      </c>
      <c r="D107" s="111">
        <v>0</v>
      </c>
      <c r="E107" s="111">
        <v>0</v>
      </c>
      <c r="F107" s="111">
        <v>0</v>
      </c>
      <c r="G107" s="111">
        <v>0</v>
      </c>
      <c r="H107" s="111">
        <v>0</v>
      </c>
      <c r="I107" s="111">
        <v>0</v>
      </c>
      <c r="J107" s="111">
        <v>0</v>
      </c>
      <c r="K107" s="111">
        <v>0</v>
      </c>
      <c r="L107" s="111">
        <v>0</v>
      </c>
      <c r="M107" s="118">
        <f t="shared" si="7"/>
        <v>0</v>
      </c>
      <c r="N107" s="1"/>
    </row>
    <row r="108" spans="1:14" x14ac:dyDescent="0.25">
      <c r="A108" s="18" t="s">
        <v>5</v>
      </c>
      <c r="B108" s="16" t="s">
        <v>165</v>
      </c>
      <c r="C108" s="111">
        <v>0</v>
      </c>
      <c r="D108" s="111">
        <v>0</v>
      </c>
      <c r="E108" s="111">
        <v>0</v>
      </c>
      <c r="F108" s="111">
        <v>0</v>
      </c>
      <c r="G108" s="111">
        <v>0</v>
      </c>
      <c r="H108" s="111">
        <v>0</v>
      </c>
      <c r="I108" s="111">
        <v>0</v>
      </c>
      <c r="J108" s="111">
        <v>0</v>
      </c>
      <c r="K108" s="111">
        <v>0</v>
      </c>
      <c r="L108" s="111">
        <v>0</v>
      </c>
      <c r="M108" s="118">
        <f t="shared" si="7"/>
        <v>0</v>
      </c>
      <c r="N108" s="1"/>
    </row>
    <row r="109" spans="1:14" x14ac:dyDescent="0.25">
      <c r="A109" s="18" t="s">
        <v>5</v>
      </c>
      <c r="B109" s="16" t="s">
        <v>166</v>
      </c>
      <c r="C109" s="111">
        <v>0</v>
      </c>
      <c r="D109" s="111">
        <v>0</v>
      </c>
      <c r="E109" s="111">
        <v>3</v>
      </c>
      <c r="F109" s="111">
        <v>0</v>
      </c>
      <c r="G109" s="111">
        <v>0</v>
      </c>
      <c r="H109" s="111">
        <v>0</v>
      </c>
      <c r="I109" s="111">
        <v>0</v>
      </c>
      <c r="J109" s="111">
        <v>0</v>
      </c>
      <c r="K109" s="111">
        <v>0</v>
      </c>
      <c r="L109" s="111">
        <v>0</v>
      </c>
      <c r="M109" s="118">
        <f t="shared" si="7"/>
        <v>3</v>
      </c>
      <c r="N109" s="1"/>
    </row>
    <row r="110" spans="1:14" x14ac:dyDescent="0.25">
      <c r="A110" s="18" t="s">
        <v>5</v>
      </c>
      <c r="B110" s="16" t="s">
        <v>167</v>
      </c>
      <c r="C110" s="111">
        <v>0</v>
      </c>
      <c r="D110" s="111">
        <v>0</v>
      </c>
      <c r="E110" s="111">
        <v>0</v>
      </c>
      <c r="F110" s="111">
        <v>0</v>
      </c>
      <c r="G110" s="111">
        <v>0</v>
      </c>
      <c r="H110" s="111">
        <v>0</v>
      </c>
      <c r="I110" s="111">
        <v>0</v>
      </c>
      <c r="J110" s="111">
        <v>0</v>
      </c>
      <c r="K110" s="111">
        <v>0</v>
      </c>
      <c r="L110" s="111">
        <v>0</v>
      </c>
      <c r="M110" s="118">
        <f t="shared" si="7"/>
        <v>0</v>
      </c>
      <c r="N110" s="1"/>
    </row>
    <row r="111" spans="1:14" x14ac:dyDescent="0.25">
      <c r="A111" s="37"/>
      <c r="B111" s="40" t="s">
        <v>182</v>
      </c>
      <c r="C111" s="99">
        <f t="shared" ref="C111:L111" si="8">SUM(C85:C110)</f>
        <v>1</v>
      </c>
      <c r="D111" s="99">
        <f t="shared" si="8"/>
        <v>0</v>
      </c>
      <c r="E111" s="99">
        <f t="shared" si="8"/>
        <v>53</v>
      </c>
      <c r="F111" s="99">
        <f t="shared" si="8"/>
        <v>22</v>
      </c>
      <c r="G111" s="99">
        <f t="shared" si="8"/>
        <v>4</v>
      </c>
      <c r="H111" s="99">
        <f t="shared" si="8"/>
        <v>1</v>
      </c>
      <c r="I111" s="99">
        <f t="shared" si="8"/>
        <v>0</v>
      </c>
      <c r="J111" s="99">
        <f t="shared" si="8"/>
        <v>2</v>
      </c>
      <c r="K111" s="99">
        <f t="shared" si="8"/>
        <v>0</v>
      </c>
      <c r="L111" s="99">
        <f t="shared" si="8"/>
        <v>4</v>
      </c>
      <c r="M111" s="100">
        <f>SUM(C111:L111)</f>
        <v>87</v>
      </c>
    </row>
  </sheetData>
  <sortState ref="A2:O110">
    <sortCondition ref="A2:A11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5"/>
  <sheetViews>
    <sheetView workbookViewId="0"/>
  </sheetViews>
  <sheetFormatPr defaultRowHeight="15" x14ac:dyDescent="0.25"/>
  <cols>
    <col min="1" max="1" width="5.140625" bestFit="1" customWidth="1"/>
    <col min="2" max="2" width="39.42578125" bestFit="1" customWidth="1"/>
    <col min="3" max="3" width="4.28515625" style="25" bestFit="1" customWidth="1"/>
    <col min="4" max="4" width="5.42578125" style="25" bestFit="1" customWidth="1"/>
    <col min="5" max="5" width="4.28515625" style="25" bestFit="1" customWidth="1"/>
    <col min="6" max="6" width="2.85546875" bestFit="1" customWidth="1"/>
    <col min="7" max="7" width="60.85546875" customWidth="1"/>
    <col min="8" max="8" width="42.85546875" bestFit="1" customWidth="1"/>
    <col min="9" max="12" width="2.85546875" bestFit="1" customWidth="1"/>
    <col min="13" max="15" width="3.85546875" bestFit="1" customWidth="1"/>
    <col min="16" max="23" width="5" bestFit="1" customWidth="1"/>
    <col min="26" max="28" width="5" bestFit="1" customWidth="1"/>
    <col min="30" max="30" width="18.42578125" customWidth="1"/>
  </cols>
  <sheetData>
    <row r="1" spans="1:34" s="8" customFormat="1" ht="117" x14ac:dyDescent="0.25">
      <c r="A1" s="58" t="s">
        <v>0</v>
      </c>
      <c r="B1" s="58" t="s">
        <v>1</v>
      </c>
      <c r="C1" s="123" t="s">
        <v>89</v>
      </c>
      <c r="D1" s="127" t="s">
        <v>90</v>
      </c>
      <c r="E1" s="123" t="s">
        <v>90</v>
      </c>
      <c r="F1" s="105"/>
      <c r="G1" s="138" t="s">
        <v>188</v>
      </c>
      <c r="H1" s="128" t="s">
        <v>212</v>
      </c>
      <c r="AE1" s="119"/>
      <c r="AF1" s="119"/>
      <c r="AG1" s="119"/>
      <c r="AH1" s="120"/>
    </row>
    <row r="2" spans="1:34" s="8" customFormat="1" x14ac:dyDescent="0.25">
      <c r="A2" s="122"/>
      <c r="B2" s="121" t="s">
        <v>186</v>
      </c>
      <c r="C2" s="125">
        <f>SUM(C5,C3,C4)</f>
        <v>7</v>
      </c>
      <c r="D2" s="126">
        <f>SUM(D5,D3,D4)</f>
        <v>106</v>
      </c>
      <c r="E2" s="124">
        <f>SUM(E5,E3,E4)</f>
        <v>93</v>
      </c>
      <c r="F2" s="105"/>
      <c r="G2" s="105"/>
      <c r="AE2" s="119"/>
      <c r="AF2" s="119"/>
      <c r="AG2" s="119"/>
      <c r="AH2" s="120"/>
    </row>
    <row r="3" spans="1:34" x14ac:dyDescent="0.25">
      <c r="A3" s="18" t="s">
        <v>3</v>
      </c>
      <c r="B3" s="16" t="s">
        <v>28</v>
      </c>
      <c r="C3" s="24">
        <v>5</v>
      </c>
      <c r="D3" s="24">
        <v>58</v>
      </c>
      <c r="E3" s="132">
        <v>45</v>
      </c>
    </row>
    <row r="4" spans="1:34" x14ac:dyDescent="0.25">
      <c r="A4" s="18" t="s">
        <v>3</v>
      </c>
      <c r="B4" s="16" t="s">
        <v>46</v>
      </c>
      <c r="C4" s="24">
        <v>1</v>
      </c>
      <c r="D4" s="24">
        <v>30</v>
      </c>
      <c r="E4" s="132">
        <v>30</v>
      </c>
    </row>
    <row r="5" spans="1:34" x14ac:dyDescent="0.25">
      <c r="A5" s="16" t="s">
        <v>7</v>
      </c>
      <c r="B5" s="16" t="s">
        <v>116</v>
      </c>
      <c r="C5" s="24">
        <v>1</v>
      </c>
      <c r="D5" s="24">
        <v>18</v>
      </c>
      <c r="E5" s="132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TEMPLATES</vt:lpstr>
      <vt:lpstr>Participation by Delivery Mode</vt:lpstr>
      <vt:lpstr>Grade.Gender.Residence</vt:lpstr>
      <vt:lpstr>7-18 Community Club Members</vt:lpstr>
      <vt:lpstr>Volunteers</vt:lpstr>
      <vt:lpstr>#Clubs</vt:lpstr>
      <vt:lpstr>Number of Programs</vt:lpstr>
      <vt:lpstr>SPIN Programs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Teresa Roberts</dc:creator>
  <cp:keywords/>
  <dc:description/>
  <cp:lastModifiedBy>Teresa Roberts</cp:lastModifiedBy>
  <cp:revision/>
  <cp:lastPrinted>2021-03-03T16:20:14Z</cp:lastPrinted>
  <dcterms:created xsi:type="dcterms:W3CDTF">2019-10-08T16:34:37Z</dcterms:created>
  <dcterms:modified xsi:type="dcterms:W3CDTF">2021-11-16T17:01:35Z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15.2.10.0</vt:lpwstr>
  </property>
</Properties>
</file>